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8895.TCA\CustomsCloud\โครงการ\พัฒนาระบบ E-Commerce\00 Process Assets\"/>
    </mc:Choice>
  </mc:AlternateContent>
  <xr:revisionPtr revIDLastSave="0" documentId="13_ncr:1_{80A7EDC1-9473-4A2E-B439-84CEDF1AFB6D}" xr6:coauthVersionLast="36" xr6:coauthVersionMax="36" xr10:uidLastSave="{00000000-0000-0000-0000-000000000000}"/>
  <bookViews>
    <workbookView xWindow="27900" yWindow="0" windowWidth="23070" windowHeight="10110" xr2:uid="{B266869D-1BCB-4B69-8761-C3D7C839D084}"/>
  </bookViews>
  <sheets>
    <sheet name="Scenarios" sheetId="7" r:id="rId1"/>
    <sheet name="Verification" sheetId="8" r:id="rId2"/>
    <sheet name="Test Report" sheetId="4" r:id="rId3"/>
  </sheets>
  <definedNames>
    <definedName name="_xlnm.Print_Area" localSheetId="1">Verification!$A$1:$E$30</definedName>
    <definedName name="_xlnm.Print_Titles" localSheetId="0">Scenarios!$8:$8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8" l="1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D6" i="8" l="1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8" i="8"/>
  <c r="B7" i="8"/>
  <c r="B6" i="8"/>
</calcChain>
</file>

<file path=xl/sharedStrings.xml><?xml version="1.0" encoding="utf-8"?>
<sst xmlns="http://schemas.openxmlformats.org/spreadsheetml/2006/main" count="239" uniqueCount="127">
  <si>
    <t>Company
Tax Number</t>
  </si>
  <si>
    <t>Company
Branch</t>
  </si>
  <si>
    <t>Release
Port</t>
  </si>
  <si>
    <t>Expected
Result</t>
  </si>
  <si>
    <t>Control
Port</t>
  </si>
  <si>
    <t>Failed</t>
  </si>
  <si>
    <t>Test
Date</t>
  </si>
  <si>
    <t>Message
Reference</t>
  </si>
  <si>
    <t>Document
Number</t>
  </si>
  <si>
    <t>Scenario Name</t>
  </si>
  <si>
    <t>Test Step(s)</t>
  </si>
  <si>
    <t>None</t>
  </si>
  <si>
    <t>TypeF Baseline</t>
  </si>
  <si>
    <t>TypeF Canceling (Success)</t>
  </si>
  <si>
    <t>TypeF Canceling (Failed)</t>
  </si>
  <si>
    <t>Multiple ZXs per TypeF</t>
  </si>
  <si>
    <t>Multiple TypeFs per ZX</t>
  </si>
  <si>
    <t>TypeI CAT2</t>
  </si>
  <si>
    <t>TypeI CAT3</t>
  </si>
  <si>
    <t>TypeI CAT4</t>
  </si>
  <si>
    <t>N/A</t>
  </si>
  <si>
    <t>TypeF Sea Mode with RED Line</t>
  </si>
  <si>
    <t>Discharge/
Load Port</t>
  </si>
  <si>
    <t>Pre-condition</t>
  </si>
  <si>
    <t>Destroy Goods (ZV)</t>
  </si>
  <si>
    <t>Short TypeF</t>
  </si>
  <si>
    <t>E-Seal Breaking</t>
  </si>
  <si>
    <t>TypeE Baseline</t>
  </si>
  <si>
    <t>TypeE Sea Mode</t>
  </si>
  <si>
    <t>Test Case ID</t>
  </si>
  <si>
    <t>Description</t>
  </si>
  <si>
    <t>Pass</t>
  </si>
  <si>
    <t>Test
Result</t>
  </si>
  <si>
    <t>Note</t>
  </si>
  <si>
    <t>Test
Case ID</t>
  </si>
  <si>
    <t>คำชี้แจง</t>
  </si>
  <si>
    <t>1. กรุณาตรวจสอบ Version ของ Test Report (เอกสารฉบับนี้) ว่าเป็น Version ล่าสุดได้ที่เว็บไซต์ https://ict.customs.go.th</t>
  </si>
  <si>
    <t>2. ให้ทำการทดสอบทุก Secnario ซึ่งสามารถทะยอยทดสอบและขอขึ้น Production เป็นรายเอกสารที่จะใช้ก่อนได้ โดยสามารถศึกษาขั้นตอนการขอขึ้น Production ได้ที่ https://ict.customs.go.th</t>
  </si>
  <si>
    <t>3. ในกรณีที่ Scenario นั้นมี Pre-condition ให้ทำการทดสอบ Scenario ที่เป็น Pre-condition ให้ผ่านก่อนที่จะทดสอบถัดไป</t>
  </si>
  <si>
    <t>5. เมื่อทดสอบแล้ว ให้กรอกรายละเอียดลงใน Test Report จากนั้นส่งกลับมายัง tinnakrit_ng@customs.go.th เพื่อขอผลการทดสอบต่อไป</t>
  </si>
  <si>
    <t>1. กรอกรายละเอียดให้ครบทุกช่อง กรณีช่องไหนไม่มีข้อมูล ให้ระบุ N/A</t>
  </si>
  <si>
    <t>2. ช่องวันที่ ให้ใช้รูปแบบ YYYY-MM-DD</t>
  </si>
  <si>
    <t>3. ช่อง Test Result และ Note เป็นส่วนของเจ้าหน้าที่</t>
  </si>
  <si>
    <t>4. Test Case ID เป็นหมายเลขที่ผู้ทดสอบจะต้องกำหนดเอง และจะต้อง Unique ตลอดการทดสอบ เนื่องจากต้องใช้อ้างอิงในเอกสาร Verification</t>
  </si>
  <si>
    <t>ผ่านเมื่อวันที่</t>
  </si>
  <si>
    <t>Import Declaration (Type F)</t>
  </si>
  <si>
    <t>1)</t>
  </si>
  <si>
    <t>Import Declaration (Type I)</t>
  </si>
  <si>
    <t>2)</t>
  </si>
  <si>
    <t>Export Declaration (Type E)</t>
  </si>
  <si>
    <t>3)</t>
  </si>
  <si>
    <t>4)</t>
  </si>
  <si>
    <t>5)</t>
  </si>
  <si>
    <t>6)</t>
  </si>
  <si>
    <t>7)</t>
  </si>
  <si>
    <t>8)</t>
  </si>
  <si>
    <t>Cargo Movement (ZX)</t>
  </si>
  <si>
    <t>Cancel Declaration</t>
  </si>
  <si>
    <t>Short Declaration</t>
  </si>
  <si>
    <t>Domestic Goods (ZU) Destroy Goods (ZV)</t>
  </si>
  <si>
    <t>Change Export Vessel in Cargo Movement</t>
  </si>
  <si>
    <t>1. เอกสารนี้เป็นส่วนของเจ้าหน้าที่เพื่อยืนยันผลการทดสอบ</t>
  </si>
  <si>
    <t>2.วันที่ผ่านการทดสอบ สามารถนำไปใช้ในการอ้างอิงในแบบ FORM04</t>
  </si>
  <si>
    <t>ID</t>
  </si>
  <si>
    <t>SC_01</t>
  </si>
  <si>
    <t>SC_02</t>
  </si>
  <si>
    <t>SC_03</t>
  </si>
  <si>
    <t>SC_04</t>
  </si>
  <si>
    <t>SC_05</t>
  </si>
  <si>
    <t>SC_06</t>
  </si>
  <si>
    <t>SC_07</t>
  </si>
  <si>
    <t>SC_08</t>
  </si>
  <si>
    <t>SC_09</t>
  </si>
  <si>
    <t>SC_10</t>
  </si>
  <si>
    <t>SC_11</t>
  </si>
  <si>
    <t>SC_12</t>
  </si>
  <si>
    <t>SC_13</t>
  </si>
  <si>
    <t>SC_14</t>
  </si>
  <si>
    <t>SC_15</t>
  </si>
  <si>
    <t>SC_16</t>
  </si>
  <si>
    <t>Number of
Test Case</t>
  </si>
  <si>
    <t>4. ศึกษา Test Step(s) ให้เข้าใจก่อนการทดสอบ เพื่อป้องกันการลัดขั้นตอน ส่งผลให้ต้องทดสอบใหม่ โดยเฉพาะกรณีมี Pre-condition เพราะจะต้องทดสอบใหม่เป็นลูกโซ่</t>
  </si>
  <si>
    <t>Intact E-Seal Petition</t>
  </si>
  <si>
    <t>EXAMPLE_02</t>
  </si>
  <si>
    <t>EXAMPLE_01</t>
  </si>
  <si>
    <t>ZX Loading</t>
  </si>
  <si>
    <t>EXAMPLE_03</t>
  </si>
  <si>
    <t>EXAMPLE_04</t>
  </si>
  <si>
    <t>Break E-Seal Petition</t>
  </si>
  <si>
    <t>EXAMPLE_05</t>
  </si>
  <si>
    <t>EXAMPLE_02_ZX_DOCUMENT_NUMBER</t>
  </si>
  <si>
    <t>EXAMPLE_05_ZX_DOCUMENT_NUMBER</t>
  </si>
  <si>
    <t>Intact New E-Seal Petition</t>
  </si>
  <si>
    <t>EXAMPLE_06</t>
  </si>
  <si>
    <t>Continue</t>
  </si>
  <si>
    <t>5. ลบ Example Test Case ก่อนส่งรายงาน</t>
  </si>
  <si>
    <t>EXAMPLE_01_ZX_DOCUMENT_NUMBER</t>
  </si>
  <si>
    <t>EXAMPLE_03_ZX_DOCUMENT_NUMBER</t>
  </si>
  <si>
    <t>EXAMPLE_04_ZX_DOCUMENT_NUMBER</t>
  </si>
  <si>
    <t>EXAMPLE_06_ZX_DOCUMENT_NUMBER</t>
  </si>
  <si>
    <r>
      <t xml:space="preserve">1. Submit TypeF1 with truck mode (BY TRUCK)
2. Submit TypeF2 with truck mode (BY TRUCK)
3. Submit ZX
4. Inform </t>
    </r>
    <r>
      <rPr>
        <u/>
        <sz val="10"/>
        <rFont val="Calibri"/>
        <family val="2"/>
        <scheme val="minor"/>
      </rPr>
      <t>ZX Document Number</t>
    </r>
    <r>
      <rPr>
        <sz val="10"/>
        <rFont val="Calibri"/>
        <family val="2"/>
        <scheme val="minor"/>
      </rPr>
      <t xml:space="preserve"> to Customs for </t>
    </r>
    <r>
      <rPr>
        <b/>
        <sz val="10"/>
        <rFont val="Calibri"/>
        <family val="2"/>
        <scheme val="minor"/>
      </rPr>
      <t>Intact E-Seal Petition</t>
    </r>
    <r>
      <rPr>
        <sz val="10"/>
        <rFont val="Calibri"/>
        <family val="2"/>
        <scheme val="minor"/>
      </rPr>
      <t xml:space="preserve">
5. Send E-Seal status = Intact Seal [40]
6. Send E-Seal status = Leave [22]
7. Send E-Seal status = Arrive [23]
8. Inform </t>
    </r>
    <r>
      <rPr>
        <u/>
        <sz val="10"/>
        <rFont val="Calibri"/>
        <family val="2"/>
        <scheme val="minor"/>
      </rPr>
      <t>ZX Document Number</t>
    </r>
    <r>
      <rPr>
        <sz val="10"/>
        <rFont val="Calibri"/>
        <family val="2"/>
        <scheme val="minor"/>
      </rPr>
      <t xml:space="preserve"> to Customs for </t>
    </r>
    <r>
      <rPr>
        <b/>
        <sz val="10"/>
        <rFont val="Calibri"/>
        <family val="2"/>
        <scheme val="minor"/>
      </rPr>
      <t>ZX Loading</t>
    </r>
  </si>
  <si>
    <r>
      <t xml:space="preserve">1. Submit Short Declaration:
- Short the items of SC_TYPEF_01
- Short the whole package at line 1
- Short partial PK or QTY at line 2
2. Inform </t>
    </r>
    <r>
      <rPr>
        <u/>
        <sz val="10"/>
        <rFont val="Calibri"/>
        <family val="2"/>
        <scheme val="minor"/>
      </rPr>
      <t>TypeF Document Number</t>
    </r>
    <r>
      <rPr>
        <sz val="10"/>
        <rFont val="Calibri"/>
        <family val="2"/>
        <scheme val="minor"/>
      </rPr>
      <t xml:space="preserve"> with </t>
    </r>
    <r>
      <rPr>
        <u/>
        <sz val="10"/>
        <rFont val="Calibri"/>
        <family val="2"/>
        <scheme val="minor"/>
      </rPr>
      <t>Short Declaration message reference</t>
    </r>
    <r>
      <rPr>
        <sz val="10"/>
        <rFont val="Calibri"/>
        <family val="2"/>
        <scheme val="minor"/>
      </rPr>
      <t xml:space="preserve"> to Customs for </t>
    </r>
    <r>
      <rPr>
        <b/>
        <sz val="10"/>
        <rFont val="Calibri"/>
        <family val="2"/>
        <scheme val="minor"/>
      </rPr>
      <t>Short TypeF Acceptance</t>
    </r>
  </si>
  <si>
    <r>
      <t xml:space="preserve">1. Submit Type F with truck mode (BY TRUCK)
2. Submit Cancel Document to cancel Type F
3. Inform </t>
    </r>
    <r>
      <rPr>
        <u/>
        <sz val="10"/>
        <color theme="1"/>
        <rFont val="Calibri"/>
        <family val="2"/>
        <scheme val="minor"/>
      </rPr>
      <t>TypeF Document Number</t>
    </r>
    <r>
      <rPr>
        <sz val="10"/>
        <color theme="1"/>
        <rFont val="Calibri"/>
        <family val="2"/>
        <charset val="222"/>
        <scheme val="minor"/>
      </rPr>
      <t xml:space="preserve"> with </t>
    </r>
    <r>
      <rPr>
        <u/>
        <sz val="10"/>
        <color theme="1"/>
        <rFont val="Calibri"/>
        <family val="2"/>
        <scheme val="minor"/>
      </rPr>
      <t>Cancel Declaration message reference</t>
    </r>
    <r>
      <rPr>
        <sz val="10"/>
        <color theme="1"/>
        <rFont val="Calibri"/>
        <family val="2"/>
        <charset val="222"/>
        <scheme val="minor"/>
      </rPr>
      <t xml:space="preserve"> to Customs for accept </t>
    </r>
    <r>
      <rPr>
        <b/>
        <sz val="10"/>
        <color theme="1"/>
        <rFont val="Calibri"/>
        <family val="2"/>
        <scheme val="minor"/>
      </rPr>
      <t>Cancel TypeF Acceptance</t>
    </r>
    <r>
      <rPr>
        <sz val="10"/>
        <color theme="1"/>
        <rFont val="Calibri"/>
        <family val="2"/>
        <charset val="222"/>
        <scheme val="minor"/>
      </rPr>
      <t xml:space="preserve">
NOTE: </t>
    </r>
    <r>
      <rPr>
        <i/>
        <sz val="10"/>
        <color theme="1"/>
        <rFont val="Calibri"/>
        <family val="2"/>
        <scheme val="minor"/>
      </rPr>
      <t>SHOULD BE</t>
    </r>
    <r>
      <rPr>
        <sz val="10"/>
        <color theme="1"/>
        <rFont val="Calibri"/>
        <family val="2"/>
        <charset val="222"/>
        <scheme val="minor"/>
      </rPr>
      <t xml:space="preserve"> pass because ZX does not submit yet.</t>
    </r>
  </si>
  <si>
    <r>
      <t xml:space="preserve">1. Submit TypeI CAT2:
- To use LVG privilege code
- CIF &lt; 1 THB at least 1 house to use VAT EXEMPT100
- To reference the existing TypeF item  from SC_01.
2. Inform </t>
    </r>
    <r>
      <rPr>
        <u/>
        <sz val="10"/>
        <color theme="1"/>
        <rFont val="Calibri"/>
        <family val="2"/>
        <scheme val="minor"/>
      </rPr>
      <t>TypeI Document Number</t>
    </r>
    <r>
      <rPr>
        <sz val="10"/>
        <color theme="1"/>
        <rFont val="Calibri"/>
        <family val="2"/>
        <charset val="222"/>
        <scheme val="minor"/>
      </rPr>
      <t xml:space="preserve"> to Customs for </t>
    </r>
    <r>
      <rPr>
        <b/>
        <sz val="10"/>
        <color theme="1"/>
        <rFont val="Calibri"/>
        <family val="2"/>
        <scheme val="minor"/>
      </rPr>
      <t>Release TypeI CAT2</t>
    </r>
  </si>
  <si>
    <r>
      <t xml:space="preserve">1. Submit TypeI CAT3:
- To reference the existing TypeF item  from SC_01
2. Inform </t>
    </r>
    <r>
      <rPr>
        <u/>
        <sz val="10"/>
        <color theme="1"/>
        <rFont val="Calibri"/>
        <family val="2"/>
        <scheme val="minor"/>
      </rPr>
      <t>TypeI Document Number</t>
    </r>
    <r>
      <rPr>
        <sz val="10"/>
        <color theme="1"/>
        <rFont val="Calibri"/>
        <family val="2"/>
        <charset val="222"/>
        <scheme val="minor"/>
      </rPr>
      <t xml:space="preserve"> to Customs for </t>
    </r>
    <r>
      <rPr>
        <b/>
        <sz val="10"/>
        <color theme="1"/>
        <rFont val="Calibri"/>
        <family val="2"/>
        <scheme val="minor"/>
      </rPr>
      <t>Release TypeI CAT3</t>
    </r>
  </si>
  <si>
    <t>Domestic Import (ZU)</t>
  </si>
  <si>
    <r>
      <t xml:space="preserve">1. Submit ZU Declaration:
- 10 Items at least
2. Inform </t>
    </r>
    <r>
      <rPr>
        <u/>
        <sz val="10"/>
        <color theme="1"/>
        <rFont val="Calibri"/>
        <family val="2"/>
        <scheme val="minor"/>
      </rPr>
      <t>ZU Document Number</t>
    </r>
    <r>
      <rPr>
        <sz val="10"/>
        <color theme="1"/>
        <rFont val="Calibri"/>
        <family val="2"/>
        <charset val="222"/>
        <scheme val="minor"/>
      </rPr>
      <t xml:space="preserve"> to Customs for </t>
    </r>
    <r>
      <rPr>
        <b/>
        <sz val="10"/>
        <color theme="1"/>
        <rFont val="Calibri"/>
        <family val="2"/>
        <scheme val="minor"/>
      </rPr>
      <t>Release ZU</t>
    </r>
  </si>
  <si>
    <r>
      <t xml:space="preserve">1. To cherry pick an item to be destroy from SC_01
2. Inform </t>
    </r>
    <r>
      <rPr>
        <u/>
        <sz val="10"/>
        <color theme="1"/>
        <rFont val="Calibri"/>
        <family val="2"/>
        <scheme val="minor"/>
      </rPr>
      <t>ZV Document Number</t>
    </r>
    <r>
      <rPr>
        <sz val="10"/>
        <color theme="1"/>
        <rFont val="Calibri"/>
        <family val="2"/>
        <charset val="222"/>
        <scheme val="minor"/>
      </rPr>
      <t xml:space="preserve"> to Customs for </t>
    </r>
    <r>
      <rPr>
        <b/>
        <sz val="10"/>
        <color theme="1"/>
        <rFont val="Calibri"/>
        <family val="2"/>
        <scheme val="minor"/>
      </rPr>
      <t>Release ZV</t>
    </r>
  </si>
  <si>
    <t>Type</t>
  </si>
  <si>
    <t>Mandatory</t>
  </si>
  <si>
    <t>Optional</t>
  </si>
  <si>
    <r>
      <t xml:space="preserve">1. Submit TypeI CAT4:
- To reference the existing TypeF item  from SC_01
- Importer MUST NOT be 185.
2. Inform </t>
    </r>
    <r>
      <rPr>
        <u/>
        <sz val="10"/>
        <color theme="1"/>
        <rFont val="Calibri"/>
        <family val="2"/>
        <scheme val="minor"/>
      </rPr>
      <t>TypeI Document Number</t>
    </r>
    <r>
      <rPr>
        <sz val="10"/>
        <color theme="1"/>
        <rFont val="Calibri"/>
        <family val="2"/>
        <charset val="222"/>
        <scheme val="minor"/>
      </rPr>
      <t xml:space="preserve"> to Customs for </t>
    </r>
    <r>
      <rPr>
        <b/>
        <sz val="10"/>
        <color theme="1"/>
        <rFont val="Calibri"/>
        <family val="2"/>
        <scheme val="minor"/>
      </rPr>
      <t>Duty/Fee Payment</t>
    </r>
    <r>
      <rPr>
        <sz val="10"/>
        <color theme="1"/>
        <rFont val="Calibri"/>
        <family val="2"/>
        <charset val="222"/>
        <scheme val="minor"/>
      </rPr>
      <t xml:space="preserve">
3. Inform </t>
    </r>
    <r>
      <rPr>
        <u/>
        <sz val="10"/>
        <color theme="1"/>
        <rFont val="Calibri"/>
        <family val="2"/>
        <scheme val="minor"/>
      </rPr>
      <t>TypeI Document Number</t>
    </r>
    <r>
      <rPr>
        <sz val="10"/>
        <color theme="1"/>
        <rFont val="Calibri"/>
        <family val="2"/>
        <charset val="222"/>
        <scheme val="minor"/>
      </rPr>
      <t xml:space="preserve"> to Customs for </t>
    </r>
    <r>
      <rPr>
        <b/>
        <sz val="10"/>
        <color theme="1"/>
        <rFont val="Calibri"/>
        <family val="2"/>
        <scheme val="minor"/>
      </rPr>
      <t>Release TypeI CAT4</t>
    </r>
  </si>
  <si>
    <r>
      <t xml:space="preserve">1. Submit Vessel/Manifest Document
2. Submit TypeF with sea mode:
- A house with HS Code = 15179080 65001 000
3. Send Customs Permit Clearance
4. Submit ZX
5. Inform </t>
    </r>
    <r>
      <rPr>
        <u/>
        <sz val="10"/>
        <rFont val="Calibri"/>
        <family val="2"/>
        <scheme val="minor"/>
      </rPr>
      <t xml:space="preserve">ZX Document Number </t>
    </r>
    <r>
      <rPr>
        <sz val="10"/>
        <rFont val="Calibri"/>
        <family val="2"/>
        <scheme val="minor"/>
      </rPr>
      <t xml:space="preserve">to Customs for </t>
    </r>
    <r>
      <rPr>
        <b/>
        <sz val="10"/>
        <rFont val="Calibri"/>
        <family val="2"/>
        <scheme val="minor"/>
      </rPr>
      <t>Intact E-Seal Petition</t>
    </r>
    <r>
      <rPr>
        <sz val="10"/>
        <rFont val="Calibri"/>
        <family val="2"/>
        <scheme val="minor"/>
      </rPr>
      <t xml:space="preserve">
6. Send E-Seal status = Intact Seal [40]
7. Send E-Seal status = Leave [22]
8. Send E-Seal status = Arrive [23]
9. Inform </t>
    </r>
    <r>
      <rPr>
        <u/>
        <sz val="10"/>
        <rFont val="Calibri"/>
        <family val="2"/>
        <scheme val="minor"/>
      </rPr>
      <t>ZX Document Number</t>
    </r>
    <r>
      <rPr>
        <sz val="10"/>
        <rFont val="Calibri"/>
        <family val="2"/>
        <scheme val="minor"/>
      </rPr>
      <t xml:space="preserve"> to Customs for </t>
    </r>
    <r>
      <rPr>
        <b/>
        <sz val="10"/>
        <rFont val="Calibri"/>
        <family val="2"/>
        <scheme val="minor"/>
      </rPr>
      <t>Load ZX</t>
    </r>
  </si>
  <si>
    <r>
      <t xml:space="preserve">1. Submit TypeF with truck mode (BY TRUCK)
2. Submit ZX1
3. Submit ZX2
4. Inform </t>
    </r>
    <r>
      <rPr>
        <u/>
        <sz val="10"/>
        <rFont val="Calibri"/>
        <family val="2"/>
        <scheme val="minor"/>
      </rPr>
      <t>ZX Document Number</t>
    </r>
    <r>
      <rPr>
        <sz val="10"/>
        <rFont val="Calibri"/>
        <family val="2"/>
        <scheme val="minor"/>
      </rPr>
      <t xml:space="preserve"> to Customs for </t>
    </r>
    <r>
      <rPr>
        <b/>
        <sz val="10"/>
        <rFont val="Calibri"/>
        <family val="2"/>
        <scheme val="minor"/>
      </rPr>
      <t>Intact E-Seal Petition for ZX1</t>
    </r>
    <r>
      <rPr>
        <sz val="10"/>
        <rFont val="Calibri"/>
        <family val="2"/>
        <scheme val="minor"/>
      </rPr>
      <t xml:space="preserve">
5. Send E-Seal1 status = Intact Seal [40]
6. Send E-Seal1 status = Leave [22]
7. Inform</t>
    </r>
    <r>
      <rPr>
        <u/>
        <sz val="10"/>
        <rFont val="Calibri"/>
        <family val="2"/>
        <scheme val="minor"/>
      </rPr>
      <t xml:space="preserve"> ZX Document Number</t>
    </r>
    <r>
      <rPr>
        <sz val="10"/>
        <rFont val="Calibri"/>
        <family val="2"/>
        <scheme val="minor"/>
      </rPr>
      <t xml:space="preserve"> to Customs for </t>
    </r>
    <r>
      <rPr>
        <b/>
        <sz val="10"/>
        <rFont val="Calibri"/>
        <family val="2"/>
        <scheme val="minor"/>
      </rPr>
      <t>Intact E-Seal Petition for ZX2</t>
    </r>
    <r>
      <rPr>
        <sz val="10"/>
        <rFont val="Calibri"/>
        <family val="2"/>
        <scheme val="minor"/>
      </rPr>
      <t xml:space="preserve">
8. Send E-Seal2 status = Intact Seal [40]
9. Send E-Seal2 status = Leave [22]
10. Send E-Seal1 status = Arrive [23]
11. Inform </t>
    </r>
    <r>
      <rPr>
        <u/>
        <sz val="10"/>
        <rFont val="Calibri"/>
        <family val="2"/>
        <scheme val="minor"/>
      </rPr>
      <t xml:space="preserve">ZX Document Number </t>
    </r>
    <r>
      <rPr>
        <sz val="10"/>
        <rFont val="Calibri"/>
        <family val="2"/>
        <scheme val="minor"/>
      </rPr>
      <t xml:space="preserve">to Customs for </t>
    </r>
    <r>
      <rPr>
        <b/>
        <sz val="10"/>
        <rFont val="Calibri"/>
        <family val="2"/>
        <scheme val="minor"/>
      </rPr>
      <t>Load ZX1</t>
    </r>
    <r>
      <rPr>
        <sz val="10"/>
        <rFont val="Calibri"/>
        <family val="2"/>
        <scheme val="minor"/>
      </rPr>
      <t xml:space="preserve">
12. Send E-Seal2 status = Arrive [23]
13. Inform </t>
    </r>
    <r>
      <rPr>
        <u/>
        <sz val="10"/>
        <rFont val="Calibri"/>
        <family val="2"/>
        <scheme val="minor"/>
      </rPr>
      <t>ZX Document Number</t>
    </r>
    <r>
      <rPr>
        <sz val="10"/>
        <rFont val="Calibri"/>
        <family val="2"/>
        <scheme val="minor"/>
      </rPr>
      <t xml:space="preserve"> to Customs for </t>
    </r>
    <r>
      <rPr>
        <b/>
        <sz val="10"/>
        <rFont val="Calibri"/>
        <family val="2"/>
        <scheme val="minor"/>
      </rPr>
      <t>Load ZX2</t>
    </r>
  </si>
  <si>
    <r>
      <t xml:space="preserve">1. Submit TypeF with truck mode (BY TRUCK)
2. Submit ZX1
3. Submit ZX2
4. Inform </t>
    </r>
    <r>
      <rPr>
        <u/>
        <sz val="10"/>
        <rFont val="Calibri"/>
        <family val="2"/>
        <scheme val="minor"/>
      </rPr>
      <t>ZX Document Number</t>
    </r>
    <r>
      <rPr>
        <sz val="10"/>
        <rFont val="Calibri"/>
        <family val="2"/>
        <scheme val="minor"/>
      </rPr>
      <t xml:space="preserve"> to Customs for </t>
    </r>
    <r>
      <rPr>
        <b/>
        <sz val="10"/>
        <rFont val="Calibri"/>
        <family val="2"/>
        <scheme val="minor"/>
      </rPr>
      <t>Intact E-Seal Petition</t>
    </r>
    <r>
      <rPr>
        <sz val="10"/>
        <rFont val="Calibri"/>
        <family val="2"/>
        <scheme val="minor"/>
      </rPr>
      <t xml:space="preserve">
5. Send original E-Seal status = Intact Seal [40]
6. Send original E-Seal status = Leave [22]
7. Inform  </t>
    </r>
    <r>
      <rPr>
        <u/>
        <sz val="10"/>
        <rFont val="Calibri"/>
        <family val="2"/>
        <scheme val="minor"/>
      </rPr>
      <t>ZX Document Number</t>
    </r>
    <r>
      <rPr>
        <sz val="10"/>
        <rFont val="Calibri"/>
        <family val="2"/>
        <scheme val="minor"/>
      </rPr>
      <t xml:space="preserve"> to Customs for </t>
    </r>
    <r>
      <rPr>
        <b/>
        <sz val="10"/>
        <rFont val="Calibri"/>
        <family val="2"/>
        <scheme val="minor"/>
      </rPr>
      <t>Break E-Seal Petition</t>
    </r>
    <r>
      <rPr>
        <sz val="10"/>
        <rFont val="Calibri"/>
        <family val="2"/>
        <scheme val="minor"/>
      </rPr>
      <t xml:space="preserve">
8. Send original E-Seal status = Seal Break [41]
9. Inform </t>
    </r>
    <r>
      <rPr>
        <u/>
        <sz val="10"/>
        <rFont val="Calibri"/>
        <family val="2"/>
        <scheme val="minor"/>
      </rPr>
      <t>ZX Document Number</t>
    </r>
    <r>
      <rPr>
        <sz val="10"/>
        <rFont val="Calibri"/>
        <family val="2"/>
        <scheme val="minor"/>
      </rPr>
      <t xml:space="preserve"> to Customs for </t>
    </r>
    <r>
      <rPr>
        <b/>
        <sz val="10"/>
        <rFont val="Calibri"/>
        <family val="2"/>
        <scheme val="minor"/>
      </rPr>
      <t>Intact New E-Seal Petition</t>
    </r>
    <r>
      <rPr>
        <sz val="10"/>
        <rFont val="Calibri"/>
        <family val="2"/>
        <scheme val="minor"/>
      </rPr>
      <t xml:space="preserve">
10. Send new E-Seal status = Intact Seal [40]
11. Send new E-Seal status = Arrive [23]
12. Inform </t>
    </r>
    <r>
      <rPr>
        <u/>
        <sz val="10"/>
        <rFont val="Calibri"/>
        <family val="2"/>
        <scheme val="minor"/>
      </rPr>
      <t>ZX Document Number</t>
    </r>
    <r>
      <rPr>
        <sz val="10"/>
        <rFont val="Calibri"/>
        <family val="2"/>
        <scheme val="minor"/>
      </rPr>
      <t xml:space="preserve"> to Customs for </t>
    </r>
    <r>
      <rPr>
        <b/>
        <sz val="10"/>
        <rFont val="Calibri"/>
        <family val="2"/>
        <scheme val="minor"/>
      </rPr>
      <t>Load ZX</t>
    </r>
  </si>
  <si>
    <r>
      <t xml:space="preserve">1. Submit Type F with truck mode (BY TRUCK):
- 10 Items at least
- each item has more than 1 QTY
- some item has more than 1 PK
- The item will be reuse by many scenarios below. Please plan against those scenarios carefully to prevent making the duplicated test cases/actions.
2. Submit ZX
3. Inform </t>
    </r>
    <r>
      <rPr>
        <u/>
        <sz val="10"/>
        <rFont val="Calibri"/>
        <family val="2"/>
        <scheme val="minor"/>
      </rPr>
      <t>ZX Document Number</t>
    </r>
    <r>
      <rPr>
        <sz val="10"/>
        <rFont val="Calibri"/>
        <family val="2"/>
        <scheme val="minor"/>
      </rPr>
      <t xml:space="preserve"> to Customs for </t>
    </r>
    <r>
      <rPr>
        <b/>
        <sz val="10"/>
        <rFont val="Calibri"/>
        <family val="2"/>
        <scheme val="minor"/>
      </rPr>
      <t>Intact E-Seal Petition</t>
    </r>
    <r>
      <rPr>
        <sz val="10"/>
        <rFont val="Calibri"/>
        <family val="2"/>
        <scheme val="minor"/>
      </rPr>
      <t xml:space="preserve">
4. Send E-Seal status = Intact Seal [40]
5. Send E-Seal status = Leave [22]
6. Send E-Seal status = Arrive [23]
7. Inform </t>
    </r>
    <r>
      <rPr>
        <u/>
        <sz val="10"/>
        <rFont val="Calibri"/>
        <family val="2"/>
        <scheme val="minor"/>
      </rPr>
      <t>ZX Document Number</t>
    </r>
    <r>
      <rPr>
        <sz val="10"/>
        <rFont val="Calibri"/>
        <family val="2"/>
        <scheme val="minor"/>
      </rPr>
      <t xml:space="preserve"> to Customs for </t>
    </r>
    <r>
      <rPr>
        <b/>
        <sz val="10"/>
        <rFont val="Calibri"/>
        <family val="2"/>
        <scheme val="minor"/>
      </rPr>
      <t>Load ZX</t>
    </r>
  </si>
  <si>
    <t>SC_06
SC_14</t>
  </si>
  <si>
    <t>Short TypeI (Success)</t>
  </si>
  <si>
    <t>SC_17</t>
  </si>
  <si>
    <t>Short TypeI (Failed)</t>
  </si>
  <si>
    <r>
      <t xml:space="preserve">1. Submit Short Declaration by cherry pick an item
2. Inform </t>
    </r>
    <r>
      <rPr>
        <u/>
        <sz val="10"/>
        <color theme="1"/>
        <rFont val="Calibri"/>
        <family val="2"/>
        <scheme val="minor"/>
      </rPr>
      <t>TypeI Document Number</t>
    </r>
    <r>
      <rPr>
        <sz val="10"/>
        <color theme="1"/>
        <rFont val="Calibri"/>
        <family val="2"/>
        <charset val="222"/>
        <scheme val="minor"/>
      </rPr>
      <t xml:space="preserve"> with </t>
    </r>
    <r>
      <rPr>
        <u/>
        <sz val="10"/>
        <color theme="1"/>
        <rFont val="Calibri"/>
        <family val="2"/>
        <scheme val="minor"/>
      </rPr>
      <t>Short Declaration message reference</t>
    </r>
    <r>
      <rPr>
        <sz val="10"/>
        <color theme="1"/>
        <rFont val="Calibri"/>
        <family val="2"/>
        <charset val="222"/>
        <scheme val="minor"/>
      </rPr>
      <t xml:space="preserve"> to Customs for </t>
    </r>
    <r>
      <rPr>
        <b/>
        <sz val="10"/>
        <color theme="1"/>
        <rFont val="Calibri"/>
        <family val="2"/>
        <scheme val="minor"/>
      </rPr>
      <t>Short TypeI Acceptance</t>
    </r>
  </si>
  <si>
    <r>
      <t xml:space="preserve">1. Submit Cancel Document after ZX has been submitted, to cancel previous Type F of  of SC_01.
2. Inform </t>
    </r>
    <r>
      <rPr>
        <u/>
        <sz val="10"/>
        <color theme="1"/>
        <rFont val="Calibri"/>
        <family val="2"/>
        <scheme val="minor"/>
      </rPr>
      <t>TypeF Document Number</t>
    </r>
    <r>
      <rPr>
        <sz val="10"/>
        <color theme="1"/>
        <rFont val="Calibri"/>
        <family val="2"/>
        <charset val="222"/>
        <scheme val="minor"/>
      </rPr>
      <t xml:space="preserve"> with </t>
    </r>
    <r>
      <rPr>
        <u/>
        <sz val="10"/>
        <color theme="1"/>
        <rFont val="Calibri"/>
        <family val="2"/>
        <scheme val="minor"/>
      </rPr>
      <t>Cancel Declaration message reference</t>
    </r>
    <r>
      <rPr>
        <sz val="10"/>
        <color theme="1"/>
        <rFont val="Calibri"/>
        <family val="2"/>
        <charset val="222"/>
        <scheme val="minor"/>
      </rPr>
      <t xml:space="preserve"> to Customs for accept</t>
    </r>
    <r>
      <rPr>
        <b/>
        <sz val="10"/>
        <color theme="1"/>
        <rFont val="Calibri"/>
        <family val="2"/>
        <scheme val="minor"/>
      </rPr>
      <t xml:space="preserve"> Cancel TypeF Acceptance</t>
    </r>
    <r>
      <rPr>
        <sz val="10"/>
        <color theme="1"/>
        <rFont val="Calibri"/>
        <family val="2"/>
        <charset val="222"/>
        <scheme val="minor"/>
      </rPr>
      <t xml:space="preserve">
NOTE: </t>
    </r>
    <r>
      <rPr>
        <i/>
        <sz val="10"/>
        <color theme="1"/>
        <rFont val="Calibri"/>
        <family val="2"/>
        <scheme val="minor"/>
      </rPr>
      <t>SHOULD BE</t>
    </r>
    <r>
      <rPr>
        <sz val="10"/>
        <color theme="1"/>
        <rFont val="Calibri"/>
        <family val="2"/>
        <charset val="222"/>
        <scheme val="minor"/>
      </rPr>
      <t xml:space="preserve"> failed because ZX already submitted.</t>
    </r>
  </si>
  <si>
    <r>
      <t xml:space="preserve">1. Submit Short Declaration by cherry pick an item
2. Inform </t>
    </r>
    <r>
      <rPr>
        <u/>
        <sz val="10"/>
        <color theme="1"/>
        <rFont val="Calibri"/>
        <family val="2"/>
        <scheme val="minor"/>
      </rPr>
      <t>TypeI Document Number</t>
    </r>
    <r>
      <rPr>
        <sz val="10"/>
        <color theme="1"/>
        <rFont val="Calibri"/>
        <family val="2"/>
        <charset val="222"/>
        <scheme val="minor"/>
      </rPr>
      <t xml:space="preserve"> with </t>
    </r>
    <r>
      <rPr>
        <u/>
        <sz val="10"/>
        <color theme="1"/>
        <rFont val="Calibri"/>
        <family val="2"/>
        <scheme val="minor"/>
      </rPr>
      <t>Short Declaration message reference</t>
    </r>
    <r>
      <rPr>
        <sz val="10"/>
        <color theme="1"/>
        <rFont val="Calibri"/>
        <family val="2"/>
        <charset val="222"/>
        <scheme val="minor"/>
      </rPr>
      <t xml:space="preserve"> to Customs for </t>
    </r>
    <r>
      <rPr>
        <b/>
        <sz val="10"/>
        <color theme="1"/>
        <rFont val="Calibri"/>
        <family val="2"/>
        <scheme val="minor"/>
      </rPr>
      <t>Short TypeI Acceptance</t>
    </r>
    <r>
      <rPr>
        <sz val="10"/>
        <color theme="1"/>
        <rFont val="Calibri"/>
        <family val="2"/>
        <charset val="222"/>
        <scheme val="minor"/>
      </rPr>
      <t xml:space="preserve">
Note: </t>
    </r>
    <r>
      <rPr>
        <i/>
        <sz val="10"/>
        <color theme="1"/>
        <rFont val="Calibri"/>
        <family val="2"/>
        <scheme val="minor"/>
      </rPr>
      <t>SHOULD BE</t>
    </r>
    <r>
      <rPr>
        <sz val="10"/>
        <color theme="1"/>
        <rFont val="Calibri"/>
        <family val="2"/>
        <charset val="222"/>
        <scheme val="minor"/>
      </rPr>
      <t xml:space="preserve"> failed because TypeI status already be 0409.</t>
    </r>
  </si>
  <si>
    <r>
      <t xml:space="preserve">1. Submit TypeE with truck mode (BY TRUCK)
- To reference the existing TypeF item  from SC_01
- To reference the existing ZU item  from SC_14
2. Submit ZX
3. Inform </t>
    </r>
    <r>
      <rPr>
        <u/>
        <sz val="10"/>
        <color theme="1"/>
        <rFont val="Calibri"/>
        <family val="2"/>
        <scheme val="minor"/>
      </rPr>
      <t>ZX Document Number</t>
    </r>
    <r>
      <rPr>
        <sz val="10"/>
        <color theme="1"/>
        <rFont val="Calibri"/>
        <family val="2"/>
        <charset val="222"/>
        <scheme val="minor"/>
      </rPr>
      <t xml:space="preserve"> to Customs for </t>
    </r>
    <r>
      <rPr>
        <b/>
        <sz val="10"/>
        <color theme="1"/>
        <rFont val="Calibri"/>
        <family val="2"/>
        <scheme val="minor"/>
      </rPr>
      <t>Intact E-Seal Petition</t>
    </r>
    <r>
      <rPr>
        <sz val="10"/>
        <color theme="1"/>
        <rFont val="Calibri"/>
        <family val="2"/>
        <charset val="222"/>
        <scheme val="minor"/>
      </rPr>
      <t xml:space="preserve">
4. Send E-Seal status = Intact Seal [40]
5. Inform ZX Document Number to Customs for </t>
    </r>
    <r>
      <rPr>
        <b/>
        <sz val="10"/>
        <color theme="1"/>
        <rFont val="Calibri"/>
        <family val="2"/>
        <scheme val="minor"/>
      </rPr>
      <t>Release ZX</t>
    </r>
    <r>
      <rPr>
        <sz val="10"/>
        <color theme="1"/>
        <rFont val="Calibri"/>
        <family val="2"/>
        <charset val="222"/>
        <scheme val="minor"/>
      </rPr>
      <t xml:space="preserve">
6. Send E-Seal status = Leave [22]
7. Send E-Seal status = Arrive [23]
</t>
    </r>
    <r>
      <rPr>
        <sz val="10"/>
        <color theme="1"/>
        <rFont val="Calibri"/>
        <family val="2"/>
        <scheme val="minor"/>
      </rPr>
      <t>8</t>
    </r>
    <r>
      <rPr>
        <sz val="10"/>
        <color theme="1"/>
        <rFont val="Calibri"/>
        <family val="2"/>
        <charset val="222"/>
        <scheme val="minor"/>
      </rPr>
      <t xml:space="preserve">. Inform </t>
    </r>
    <r>
      <rPr>
        <u/>
        <sz val="10"/>
        <color theme="1"/>
        <rFont val="Calibri"/>
        <family val="2"/>
        <scheme val="minor"/>
      </rPr>
      <t>ZX Document Number</t>
    </r>
    <r>
      <rPr>
        <sz val="10"/>
        <color theme="1"/>
        <rFont val="Calibri"/>
        <family val="2"/>
        <charset val="222"/>
        <scheme val="minor"/>
      </rPr>
      <t xml:space="preserve"> to Customs for </t>
    </r>
    <r>
      <rPr>
        <b/>
        <sz val="10"/>
        <color theme="1"/>
        <rFont val="Calibri"/>
        <family val="2"/>
        <scheme val="minor"/>
      </rPr>
      <t>Load ZX</t>
    </r>
  </si>
  <si>
    <r>
      <t xml:space="preserve">1. Submit Goods Transition Control Document (ใบกำกับ)
2. Submit TypeE with sea mode
- To reference the existing TypeF item  from SC_01
3. Submit ZX
4. Inform </t>
    </r>
    <r>
      <rPr>
        <u/>
        <sz val="10"/>
        <color theme="1"/>
        <rFont val="Calibri"/>
        <family val="2"/>
        <scheme val="minor"/>
      </rPr>
      <t>ZX Document Number</t>
    </r>
    <r>
      <rPr>
        <sz val="10"/>
        <color theme="1"/>
        <rFont val="Calibri"/>
        <family val="2"/>
        <charset val="222"/>
        <scheme val="minor"/>
      </rPr>
      <t xml:space="preserve"> to Customs for</t>
    </r>
    <r>
      <rPr>
        <b/>
        <sz val="10"/>
        <color theme="1"/>
        <rFont val="Calibri"/>
        <family val="2"/>
        <scheme val="minor"/>
      </rPr>
      <t xml:space="preserve"> Intact E-Seal Petition</t>
    </r>
    <r>
      <rPr>
        <sz val="10"/>
        <color theme="1"/>
        <rFont val="Calibri"/>
        <family val="2"/>
        <charset val="222"/>
        <scheme val="minor"/>
      </rPr>
      <t xml:space="preserve">
5. Send E-Seal status = Intact Seal [40]
6. Inform </t>
    </r>
    <r>
      <rPr>
        <u/>
        <sz val="10"/>
        <color theme="1"/>
        <rFont val="Calibri"/>
        <family val="2"/>
        <scheme val="minor"/>
      </rPr>
      <t>ZX Document Number</t>
    </r>
    <r>
      <rPr>
        <sz val="10"/>
        <color theme="1"/>
        <rFont val="Calibri"/>
        <family val="2"/>
        <charset val="222"/>
        <scheme val="minor"/>
      </rPr>
      <t xml:space="preserve"> to Customs for </t>
    </r>
    <r>
      <rPr>
        <b/>
        <sz val="10"/>
        <color theme="1"/>
        <rFont val="Calibri"/>
        <family val="2"/>
        <scheme val="minor"/>
      </rPr>
      <t>Release ZX</t>
    </r>
    <r>
      <rPr>
        <sz val="10"/>
        <color theme="1"/>
        <rFont val="Calibri"/>
        <family val="2"/>
        <charset val="222"/>
        <scheme val="minor"/>
      </rPr>
      <t xml:space="preserve">
7. Send E-Seal status = Leave [22]
7. Inform </t>
    </r>
    <r>
      <rPr>
        <u/>
        <sz val="10"/>
        <color theme="1"/>
        <rFont val="Calibri"/>
        <family val="2"/>
        <scheme val="minor"/>
      </rPr>
      <t>ZX Document Number</t>
    </r>
    <r>
      <rPr>
        <sz val="10"/>
        <color theme="1"/>
        <rFont val="Calibri"/>
        <family val="2"/>
        <charset val="222"/>
        <scheme val="minor"/>
      </rPr>
      <t xml:space="preserve"> to Customs for </t>
    </r>
    <r>
      <rPr>
        <b/>
        <sz val="10"/>
        <color theme="1"/>
        <rFont val="Calibri"/>
        <family val="2"/>
        <scheme val="minor"/>
      </rPr>
      <t>Checking ZX (Manual/ EIR)</t>
    </r>
    <r>
      <rPr>
        <sz val="10"/>
        <color theme="1"/>
        <rFont val="Calibri"/>
        <family val="2"/>
        <charset val="222"/>
        <scheme val="minor"/>
      </rPr>
      <t xml:space="preserve">
9. Send E-Seal status = Arrive [23]
10. Export Clearance
11. Inform </t>
    </r>
    <r>
      <rPr>
        <u/>
        <sz val="10"/>
        <color theme="1"/>
        <rFont val="Calibri"/>
        <family val="2"/>
        <scheme val="minor"/>
      </rPr>
      <t>ZX Document Number</t>
    </r>
    <r>
      <rPr>
        <sz val="10"/>
        <color theme="1"/>
        <rFont val="Calibri"/>
        <family val="2"/>
        <charset val="222"/>
        <scheme val="minor"/>
      </rPr>
      <t xml:space="preserve"> to Customs for </t>
    </r>
    <r>
      <rPr>
        <b/>
        <sz val="10"/>
        <color theme="1"/>
        <rFont val="Calibri"/>
        <family val="2"/>
        <scheme val="minor"/>
      </rPr>
      <t>Load ZX</t>
    </r>
    <r>
      <rPr>
        <sz val="10"/>
        <color theme="1"/>
        <rFont val="Calibri"/>
        <family val="2"/>
        <charset val="222"/>
        <scheme val="minor"/>
      </rPr>
      <t xml:space="preserve">
12. Submit Vessel/Manifest Document</t>
    </r>
  </si>
  <si>
    <t>Issue Date</t>
  </si>
  <si>
    <t>Scenario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</si>
</sst>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\-mm\-dd;@"/>
    <numFmt numFmtId="165" formatCode="0000"/>
    <numFmt numFmtId="166" formatCode="00000"/>
    <numFmt numFmtId="167" formatCode="dd/mm/yyyy;@"/>
  </numFmts>
  <fonts count="12">
    <font>
      <sz val="11"/>
      <color theme="1"/>
      <name val="Calibri"/>
      <family val="2"/>
      <charset val="222"/>
      <scheme val="minor"/>
    </font>
    <font>
      <sz val="10"/>
      <color theme="1"/>
      <name val="Calibri"/>
      <family val="2"/>
      <charset val="222"/>
      <scheme val="minor"/>
    </font>
    <font>
      <sz val="10"/>
      <name val="Calibri"/>
      <family val="2"/>
      <scheme val="minor"/>
    </font>
    <font>
      <sz val="10"/>
      <color rgb="FF7030A0"/>
      <name val="Calibri"/>
      <family val="2"/>
      <charset val="22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name val="Calibri"/>
      <family val="2"/>
      <scheme val="minor"/>
    </font>
    <font>
      <b/>
      <sz val="10"/>
      <name val="Calibri"/>
      <family val="2"/>
      <scheme val="minor"/>
    </font>
    <font>
      <u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rgb="FF000000"/>
      <name val="Calibri"/>
      <family val="2"/>
      <charset val="22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/>
    </xf>
    <xf numFmtId="164" fontId="2" fillId="0" borderId="0" xfId="0" applyNumberFormat="1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165" fontId="1" fillId="0" borderId="0" xfId="0" applyNumberFormat="1" applyFont="1" applyAlignment="1">
      <alignment horizontal="left" vertical="top" wrapText="1"/>
    </xf>
    <xf numFmtId="165" fontId="1" fillId="0" borderId="0" xfId="0" applyNumberFormat="1" applyFont="1" applyAlignment="1">
      <alignment horizontal="center" vertical="top" wrapText="1"/>
    </xf>
    <xf numFmtId="165" fontId="2" fillId="0" borderId="0" xfId="0" applyNumberFormat="1" applyFont="1" applyAlignment="1">
      <alignment horizontal="center" vertical="top" wrapText="1"/>
    </xf>
    <xf numFmtId="165" fontId="1" fillId="0" borderId="0" xfId="0" applyNumberFormat="1" applyFont="1" applyAlignment="1">
      <alignment horizontal="center" vertical="top"/>
    </xf>
    <xf numFmtId="0" fontId="0" fillId="0" borderId="0" xfId="0" applyAlignment="1">
      <alignment horizontal="center" vertical="top"/>
    </xf>
    <xf numFmtId="164" fontId="1" fillId="0" borderId="0" xfId="0" applyNumberFormat="1" applyFont="1" applyAlignment="1">
      <alignment vertical="top" wrapText="1"/>
    </xf>
    <xf numFmtId="164" fontId="1" fillId="0" borderId="0" xfId="0" applyNumberFormat="1" applyFont="1" applyAlignment="1">
      <alignment vertical="top"/>
    </xf>
    <xf numFmtId="0" fontId="2" fillId="0" borderId="0" xfId="0" quotePrefix="1" applyFont="1" applyAlignment="1">
      <alignment vertical="top" wrapText="1"/>
    </xf>
    <xf numFmtId="0" fontId="1" fillId="0" borderId="0" xfId="0" quotePrefix="1" applyFont="1" applyAlignment="1">
      <alignment vertical="top" wrapText="1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6" fontId="1" fillId="0" borderId="0" xfId="0" applyNumberFormat="1" applyFont="1" applyAlignment="1">
      <alignment horizontal="center"/>
    </xf>
    <xf numFmtId="166" fontId="1" fillId="0" borderId="0" xfId="0" applyNumberFormat="1" applyFont="1" applyAlignment="1">
      <alignment vertical="top" wrapText="1"/>
    </xf>
    <xf numFmtId="49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5" fontId="1" fillId="0" borderId="0" xfId="0" applyNumberFormat="1" applyFont="1" applyAlignment="1">
      <alignment vertical="top" wrapText="1"/>
    </xf>
    <xf numFmtId="164" fontId="2" fillId="0" borderId="0" xfId="0" applyNumberFormat="1" applyFont="1" applyAlignment="1">
      <alignment vertical="top"/>
    </xf>
    <xf numFmtId="0" fontId="2" fillId="0" borderId="0" xfId="0" quotePrefix="1" applyFont="1" applyAlignment="1">
      <alignment horizontal="center" vertical="top" wrapText="1"/>
    </xf>
    <xf numFmtId="0" fontId="1" fillId="0" borderId="0" xfId="0" quotePrefix="1" applyFont="1" applyAlignment="1">
      <alignment horizontal="center" vertical="top" wrapText="1"/>
    </xf>
    <xf numFmtId="167" fontId="1" fillId="0" borderId="0" xfId="0" applyNumberFormat="1" applyFont="1" applyAlignment="1">
      <alignment horizontal="center" vertical="top" wrapText="1"/>
    </xf>
    <xf numFmtId="167" fontId="1" fillId="0" borderId="0" xfId="0" applyNumberFormat="1" applyFont="1" applyAlignment="1">
      <alignment horizontal="center" vertical="top"/>
    </xf>
    <xf numFmtId="0" fontId="1" fillId="0" borderId="0" xfId="0" applyFont="1" applyAlignment="1">
      <alignment horizontal="left"/>
    </xf>
    <xf numFmtId="2" fontId="1" fillId="0" borderId="0" xfId="0" applyNumberFormat="1" applyFont="1" applyAlignment="1">
      <alignment horizontal="center" vertical="top"/>
    </xf>
    <xf numFmtId="165" fontId="3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left" vertical="top"/>
    </xf>
    <xf numFmtId="2" fontId="4" fillId="0" borderId="0" xfId="0" applyNumberFormat="1" applyFont="1" applyAlignment="1">
      <alignment horizontal="left" vertical="top"/>
    </xf>
    <xf numFmtId="2" fontId="5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164" fontId="5" fillId="0" borderId="0" xfId="0" applyNumberFormat="1" applyFont="1"/>
    <xf numFmtId="164" fontId="5" fillId="0" borderId="1" xfId="0" applyNumberFormat="1" applyFont="1" applyBorder="1"/>
    <xf numFmtId="164" fontId="5" fillId="0" borderId="2" xfId="0" applyNumberFormat="1" applyFont="1" applyBorder="1"/>
    <xf numFmtId="0" fontId="2" fillId="0" borderId="0" xfId="0" applyNumberFormat="1" applyFont="1" applyAlignment="1">
      <alignment horizontal="center" vertical="top" wrapText="1"/>
    </xf>
    <xf numFmtId="0" fontId="1" fillId="0" borderId="0" xfId="0" applyNumberFormat="1" applyFont="1" applyAlignment="1">
      <alignment horizontal="center" vertical="top" wrapText="1"/>
    </xf>
    <xf numFmtId="164" fontId="1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165" fontId="0" fillId="0" borderId="0" xfId="0" applyNumberFormat="1" applyAlignment="1">
      <alignment horizontal="center" vertical="top" wrapText="1"/>
    </xf>
    <xf numFmtId="165" fontId="11" fillId="0" borderId="0" xfId="0" applyNumberFormat="1" applyFont="1" applyAlignment="1">
      <alignment horizontal="center" vertical="top" wrapText="1"/>
    </xf>
  </cellXfs>
  <cellStyles count="1">
    <cellStyle name="Normal" xfId="0" builtinId="0"/>
  </cellStyles>
  <dxfs count="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charset val="222"/>
        <scheme val="minor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charset val="222"/>
        <scheme val="minor"/>
      </font>
      <numFmt numFmtId="164" formatCode="yyyy\-mm\-dd;@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charset val="222"/>
        <scheme val="minor"/>
      </font>
      <alignment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charset val="222"/>
        <scheme val="minor"/>
      </font>
      <numFmt numFmtId="164" formatCode="yyyy\-mm\-dd;@"/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family val="2"/>
        <charset val="222"/>
        <scheme val="minor"/>
      </font>
      <numFmt numFmtId="165" formatCode="0000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7030A0"/>
        <name val="Tahoma"/>
        <family val="2"/>
        <charset val="222"/>
        <scheme val="minor"/>
      </font>
      <numFmt numFmtId="165" formatCode="0000"/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family val="2"/>
        <charset val="222"/>
        <scheme val="minor"/>
      </font>
      <numFmt numFmtId="164" formatCode="yyyy\-mm\-dd;@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family val="2"/>
        <charset val="222"/>
        <scheme val="minor"/>
      </font>
      <numFmt numFmtId="165" formatCode="0000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family val="2"/>
        <charset val="222"/>
        <scheme val="minor"/>
      </font>
      <numFmt numFmtId="165" formatCode="0000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family val="2"/>
        <charset val="222"/>
        <scheme val="minor"/>
      </font>
      <numFmt numFmtId="165" formatCode="0000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family val="2"/>
        <charset val="222"/>
        <scheme val="minor"/>
      </font>
      <numFmt numFmtId="166" formatCode="00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family val="2"/>
        <charset val="222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family val="2"/>
        <charset val="22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family val="2"/>
        <charset val="22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charset val="22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22"/>
        <scheme val="minor"/>
      </font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family val="2"/>
        <charset val="22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family val="2"/>
        <charset val="222"/>
        <scheme val="minor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family val="2"/>
        <charset val="22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Tahoma"/>
        <family val="2"/>
        <charset val="222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vertAlign val="baseline"/>
        <sz val="10"/>
        <color theme="1"/>
        <name val="Calibri"/>
        <family val="2"/>
        <scheme val="minor"/>
      </font>
      <numFmt numFmtId="0" formatCode="General"/>
      <alignment horizontal="center" textRotation="0" indent="0" justifyLastLine="0" shrinkToFit="0" readingOrder="0"/>
    </dxf>
    <dxf>
      <font>
        <strike val="0"/>
        <outline val="0"/>
        <shadow val="0"/>
        <vertAlign val="baseline"/>
        <sz val="10"/>
        <color theme="1"/>
        <name val="Calibri"/>
        <family val="2"/>
        <scheme val="minor"/>
      </font>
      <numFmt numFmtId="164" formatCode="yyyy\-mm\-dd;@"/>
    </dxf>
    <dxf>
      <font>
        <strike val="0"/>
        <outline val="0"/>
        <shadow val="0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vertAlign val="baseline"/>
        <sz val="10"/>
        <color theme="1"/>
        <name val="Calibri"/>
        <family val="2"/>
        <scheme val="minor"/>
      </font>
      <alignment horizontal="general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charset val="222"/>
        <scheme val="none"/>
      </font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charset val="222"/>
        <scheme val="minor"/>
      </font>
      <numFmt numFmtId="165" formatCode="0000"/>
      <alignment horizontal="center" vertical="top" textRotation="0" wrapText="1" indent="0" justifyLastLine="0" shrinkToFit="0" readingOrder="0"/>
    </dxf>
    <dxf>
      <numFmt numFmtId="165" formatCode="0000"/>
      <alignment horizontal="center" vertical="top" textRotation="0" wrapText="1" indent="0" justifyLastLine="0" shrinkToFit="0" readingOrder="0"/>
    </dxf>
    <dxf>
      <numFmt numFmtId="165" formatCode="0000"/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22"/>
        <scheme val="minor"/>
      </font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charset val="222"/>
        <scheme val="minor"/>
      </font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charset val="222"/>
        <scheme val="minor"/>
      </font>
      <numFmt numFmtId="0" formatCode="General"/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charset val="222"/>
        <scheme val="none"/>
      </font>
      <alignment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98407CA-DE02-4255-BC2C-38341DF14A48}" name="Scenarios" displayName="Scenarios" ref="A8:K25" totalsRowShown="0" headerRowDxfId="0" dataDxfId="35">
  <tableColumns count="11">
    <tableColumn id="1" xr3:uid="{865E580A-AA34-44EF-AE29-6B91CA4661BD}" name="Scenario ID" dataDxfId="34"/>
    <tableColumn id="11" xr3:uid="{A9E1772E-770A-4EC5-99B5-05DC52EBBAB5}" name="Issue Date" dataDxfId="3"/>
    <tableColumn id="14" xr3:uid="{668AB9F1-2996-4C4A-AFA7-7ED30D5B6E2C}" name="Scenario Name" dataDxfId="1"/>
    <tableColumn id="2" xr3:uid="{A507B164-E293-490F-ADB5-7DADC4695E80}" name="Test Step(s)" dataDxfId="2"/>
    <tableColumn id="3" xr3:uid="{4624D25A-1BC7-478B-8869-B887EC85B623}" name="Pre-condition" dataDxfId="33"/>
    <tableColumn id="18" xr3:uid="{07FB7A16-658B-447D-8664-1FD8928D1F77}" name="Expected_x000a_Result" dataDxfId="32"/>
    <tableColumn id="4" xr3:uid="{EB468F89-D035-444D-93DA-5AF63249DAC5}" name="Number of_x000a_Test Case" dataDxfId="31"/>
    <tableColumn id="12" xr3:uid="{322D772D-5CDB-4DE2-909E-03EFCD571206}" name="Discharge/_x000a_Load Port" dataDxfId="30"/>
    <tableColumn id="16" xr3:uid="{7B5E6EDA-44A6-4DA2-8EC7-5A04BD633B73}" name="Release_x000a_Port" dataDxfId="29"/>
    <tableColumn id="19" xr3:uid="{5AFA73CE-00C1-495E-B7E5-27CF03F3846E}" name="Control_x000a_Port" dataDxfId="28"/>
    <tableColumn id="5" xr3:uid="{A004D765-13DA-4F63-BA5F-96A263FE579A}" name="Type" dataDxfId="2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BAEEA44-9CE0-46E8-BE85-86130FA741AF}" name="Table1" displayName="Table1" ref="A5:E21" totalsRowShown="0" headerRowDxfId="26" dataDxfId="25">
  <autoFilter ref="A5:E21" xr:uid="{EC647E6E-10D4-4245-94D1-80B16FB8BCDB}"/>
  <tableColumns count="5">
    <tableColumn id="1" xr3:uid="{6DF9D0CD-0D5E-495B-8715-724E1585B030}" name="ID" dataDxfId="24"/>
    <tableColumn id="2" xr3:uid="{D85F5E37-F855-41EF-862A-F235E5F888AF}" name="Scenario Name" dataDxfId="23">
      <calculatedColumnFormula>VLOOKUP(Table1[[#This Row],[ID]],Scenarios[],3,FALSE)</calculatedColumnFormula>
    </tableColumn>
    <tableColumn id="3" xr3:uid="{B6347B80-FF60-416E-90B8-64DC8D4B150A}" name="Test_x000a_Case ID" dataDxfId="22"/>
    <tableColumn id="4" xr3:uid="{D6A10E36-A8A4-4EE7-8157-C244C8872172}" name="Test_x000a_Date" dataDxfId="21">
      <calculatedColumnFormula>IFERROR(VLOOKUP(Table1[[#This Row],[Test
Case ID]],TestReport[],12,FALSE),"")</calculatedColumnFormula>
    </tableColumn>
    <tableColumn id="5" xr3:uid="{96AFEE0B-E5F3-4FBD-BBAA-D9D55F72959B}" name="Test_x000a_Result" dataDxfId="20">
      <calculatedColumnFormula>IFERROR(VLOOKUP(Table1[[#This Row],[Test
Case ID]],TestReport[],13,FALSE),"N/A")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AD71A2-08B9-4DD3-9132-748429DB5951}" name="TestReport" displayName="TestReport" ref="A8:N14" totalsRowShown="0" headerRowDxfId="19" dataDxfId="18">
  <autoFilter ref="A8:N14" xr:uid="{C385ED50-77BB-4AF8-9873-A8AFF3266427}"/>
  <tableColumns count="14">
    <tableColumn id="2" xr3:uid="{BA51BE32-55CC-48E5-AB31-38814CCF3A08}" name="Test Case ID" dataDxfId="17"/>
    <tableColumn id="3" xr3:uid="{0CA2F091-8D55-4368-BC78-042D1AE8A3DD}" name="Description" dataDxfId="16"/>
    <tableColumn id="4" xr3:uid="{B81F75EB-DB12-495A-AD76-8D2454029EA1}" name="Scenario Name" dataDxfId="15"/>
    <tableColumn id="15" xr3:uid="{EDE0C6EE-6821-4523-BEC0-2B9DF7AC1FB8}" name="Expected_x000a_Result" dataDxfId="14"/>
    <tableColumn id="5" xr3:uid="{1549D3E4-B9BA-4ED7-84CB-63F0825E2E76}" name="Document_x000a_Number" dataDxfId="13"/>
    <tableColumn id="6" xr3:uid="{019E834D-7C79-4DCB-BF22-F0C4D26D23DE}" name="Message_x000a_Reference" dataDxfId="12"/>
    <tableColumn id="10" xr3:uid="{6A8930B3-5161-4016-94DE-F5CC1F48C976}" name="Company_x000a_Tax Number" dataDxfId="11"/>
    <tableColumn id="11" xr3:uid="{CD3E142B-BB52-40B1-9C4B-56A3891F6C0A}" name="Company_x000a_Branch" dataDxfId="10"/>
    <tableColumn id="7" xr3:uid="{9ED0E57B-D7BB-4FBD-852F-EE45A1341369}" name="Discharge/_x000a_Load Port" dataDxfId="9"/>
    <tableColumn id="8" xr3:uid="{A093550E-B529-4252-A934-ADEFAFCA866F}" name="Release_x000a_Port" dataDxfId="8"/>
    <tableColumn id="9" xr3:uid="{2A39AF4B-61B6-4115-A645-D74CCB9ACEA1}" name="Control_x000a_Port" dataDxfId="7"/>
    <tableColumn id="14" xr3:uid="{D851EB1D-8DAF-4772-A1E8-3DDD86FB5E25}" name="Test_x000a_Date" dataDxfId="6"/>
    <tableColumn id="1" xr3:uid="{4C6590BA-2D5A-4771-AF2D-7ED3D417F57D}" name="Test_x000a_Result" dataDxfId="5"/>
    <tableColumn id="12" xr3:uid="{33103C00-A52C-48E8-A146-BC8EDCD10E59}" name="Note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6FE54-A9BD-4563-AAAA-61DC54DA0A52}">
  <sheetPr>
    <pageSetUpPr fitToPage="1"/>
  </sheetPr>
  <dimension ref="A1:L25"/>
  <sheetViews>
    <sheetView tabSelected="1" zoomScale="90" zoomScaleNormal="90" zoomScaleSheetLayoutView="100" workbookViewId="0"/>
  </sheetViews>
  <sheetFormatPr defaultColWidth="17.28515625" defaultRowHeight="15"/>
  <cols>
    <col min="1" max="1" width="10.5703125" style="33" customWidth="1"/>
    <col min="2" max="2" width="11.85546875" style="31" customWidth="1"/>
    <col min="3" max="3" width="27.7109375" style="15" bestFit="1" customWidth="1"/>
    <col min="4" max="4" width="69.140625" style="2" customWidth="1"/>
    <col min="5" max="5" width="12.7109375" style="2" customWidth="1"/>
    <col min="6" max="7" width="10.140625" style="8" customWidth="1"/>
    <col min="8" max="8" width="10.140625" style="13" customWidth="1"/>
    <col min="9" max="10" width="10.140625" style="12" customWidth="1"/>
    <col min="11" max="11" width="12.7109375" style="12" customWidth="1"/>
    <col min="13" max="13" width="20.5703125" style="2" customWidth="1"/>
    <col min="14" max="14" width="13.5703125" style="2" bestFit="1" customWidth="1"/>
    <col min="15" max="16" width="20.5703125" style="2" customWidth="1"/>
    <col min="17" max="17" width="14.28515625" style="2" customWidth="1"/>
    <col min="18" max="18" width="6.28515625" style="2" bestFit="1" customWidth="1"/>
    <col min="19" max="16384" width="17.28515625" style="2"/>
  </cols>
  <sheetData>
    <row r="1" spans="1:12">
      <c r="A1" s="36" t="s">
        <v>35</v>
      </c>
    </row>
    <row r="2" spans="1:12">
      <c r="A2" s="37" t="s">
        <v>36</v>
      </c>
    </row>
    <row r="3" spans="1:12">
      <c r="A3" s="35" t="s">
        <v>37</v>
      </c>
    </row>
    <row r="4" spans="1:12">
      <c r="A4" s="35" t="s">
        <v>38</v>
      </c>
    </row>
    <row r="5" spans="1:12">
      <c r="A5" s="35" t="s">
        <v>81</v>
      </c>
    </row>
    <row r="6" spans="1:12">
      <c r="A6" s="35" t="s">
        <v>39</v>
      </c>
    </row>
    <row r="8" spans="1:12" s="1" customFormat="1" ht="25.5">
      <c r="A8" s="49" t="s">
        <v>126</v>
      </c>
      <c r="B8" s="30" t="s">
        <v>125</v>
      </c>
      <c r="C8" s="14" t="s">
        <v>9</v>
      </c>
      <c r="D8" s="6" t="s">
        <v>10</v>
      </c>
      <c r="E8" s="6" t="s">
        <v>23</v>
      </c>
      <c r="F8" s="1" t="s">
        <v>3</v>
      </c>
      <c r="G8" s="1" t="s">
        <v>80</v>
      </c>
      <c r="H8" s="9" t="s">
        <v>22</v>
      </c>
      <c r="I8" s="9" t="s">
        <v>2</v>
      </c>
      <c r="J8" s="9" t="s">
        <v>4</v>
      </c>
      <c r="K8" s="6" t="s">
        <v>108</v>
      </c>
    </row>
    <row r="9" spans="1:12" s="4" customFormat="1" ht="153">
      <c r="A9" s="46" t="s">
        <v>64</v>
      </c>
      <c r="B9" s="3">
        <v>45314</v>
      </c>
      <c r="C9" s="27" t="s">
        <v>12</v>
      </c>
      <c r="D9" s="16" t="s">
        <v>115</v>
      </c>
      <c r="E9" s="28" t="s">
        <v>11</v>
      </c>
      <c r="F9" s="8" t="s">
        <v>31</v>
      </c>
      <c r="G9" s="6">
        <v>2</v>
      </c>
      <c r="H9" s="11">
        <v>3601</v>
      </c>
      <c r="I9" s="11">
        <v>3601</v>
      </c>
      <c r="J9" s="11">
        <v>697</v>
      </c>
      <c r="K9" s="53" t="s">
        <v>109</v>
      </c>
    </row>
    <row r="10" spans="1:12" s="5" customFormat="1" ht="153">
      <c r="A10" s="46" t="s">
        <v>65</v>
      </c>
      <c r="B10" s="3">
        <v>45314</v>
      </c>
      <c r="C10" s="15" t="s">
        <v>26</v>
      </c>
      <c r="D10" s="16" t="s">
        <v>114</v>
      </c>
      <c r="E10" s="28" t="s">
        <v>11</v>
      </c>
      <c r="F10" s="8" t="s">
        <v>31</v>
      </c>
      <c r="G10" s="6">
        <v>4</v>
      </c>
      <c r="H10" s="11">
        <v>3601</v>
      </c>
      <c r="I10" s="11">
        <v>3601</v>
      </c>
      <c r="J10" s="11">
        <v>697</v>
      </c>
      <c r="K10" s="53" t="s">
        <v>109</v>
      </c>
    </row>
    <row r="11" spans="1:12" s="5" customFormat="1" ht="165.75">
      <c r="A11" s="46" t="s">
        <v>66</v>
      </c>
      <c r="B11" s="3">
        <v>45314</v>
      </c>
      <c r="C11" s="15" t="s">
        <v>15</v>
      </c>
      <c r="D11" s="16" t="s">
        <v>113</v>
      </c>
      <c r="E11" s="28" t="s">
        <v>11</v>
      </c>
      <c r="F11" s="8" t="s">
        <v>31</v>
      </c>
      <c r="G11" s="6">
        <v>4</v>
      </c>
      <c r="H11" s="11">
        <v>3601</v>
      </c>
      <c r="I11" s="11">
        <v>3601</v>
      </c>
      <c r="J11" s="11">
        <v>697</v>
      </c>
      <c r="K11" s="53" t="s">
        <v>109</v>
      </c>
    </row>
    <row r="12" spans="1:12" ht="102">
      <c r="A12" s="46" t="s">
        <v>67</v>
      </c>
      <c r="B12" s="3">
        <v>45314</v>
      </c>
      <c r="C12" s="15" t="s">
        <v>16</v>
      </c>
      <c r="D12" s="16" t="s">
        <v>100</v>
      </c>
      <c r="E12" s="28" t="s">
        <v>11</v>
      </c>
      <c r="F12" s="8" t="s">
        <v>31</v>
      </c>
      <c r="G12" s="6">
        <v>2</v>
      </c>
      <c r="H12" s="11">
        <v>3601</v>
      </c>
      <c r="I12" s="11">
        <v>3601</v>
      </c>
      <c r="J12" s="11">
        <v>697</v>
      </c>
      <c r="K12" s="53" t="s">
        <v>110</v>
      </c>
      <c r="L12" s="2"/>
    </row>
    <row r="13" spans="1:12" ht="127.5">
      <c r="A13" s="46" t="s">
        <v>68</v>
      </c>
      <c r="B13" s="3">
        <v>45314</v>
      </c>
      <c r="C13" s="15" t="s">
        <v>21</v>
      </c>
      <c r="D13" s="16" t="s">
        <v>112</v>
      </c>
      <c r="E13" s="28" t="s">
        <v>11</v>
      </c>
      <c r="F13" s="8" t="s">
        <v>31</v>
      </c>
      <c r="G13" s="6">
        <v>2</v>
      </c>
      <c r="H13" s="11">
        <v>2801</v>
      </c>
      <c r="I13" s="11">
        <v>2836</v>
      </c>
      <c r="J13" s="10">
        <v>697</v>
      </c>
      <c r="K13" s="53" t="s">
        <v>110</v>
      </c>
      <c r="L13" s="2"/>
    </row>
    <row r="14" spans="1:12" s="5" customFormat="1" ht="76.5">
      <c r="A14" s="46" t="s">
        <v>69</v>
      </c>
      <c r="B14" s="3">
        <v>45314</v>
      </c>
      <c r="C14" s="15" t="s">
        <v>25</v>
      </c>
      <c r="D14" s="16" t="s">
        <v>101</v>
      </c>
      <c r="E14" s="28" t="s">
        <v>64</v>
      </c>
      <c r="F14" s="8" t="s">
        <v>31</v>
      </c>
      <c r="G14" s="6">
        <v>1</v>
      </c>
      <c r="H14" s="11">
        <v>3601</v>
      </c>
      <c r="I14" s="11">
        <v>697</v>
      </c>
      <c r="J14" s="10" t="s">
        <v>20</v>
      </c>
      <c r="K14" s="53" t="s">
        <v>109</v>
      </c>
    </row>
    <row r="15" spans="1:12" s="5" customFormat="1" ht="76.5">
      <c r="A15" s="46" t="s">
        <v>70</v>
      </c>
      <c r="B15" s="3">
        <v>45314</v>
      </c>
      <c r="C15" s="15" t="s">
        <v>13</v>
      </c>
      <c r="D15" s="17" t="s">
        <v>102</v>
      </c>
      <c r="E15" s="29" t="s">
        <v>11</v>
      </c>
      <c r="F15" s="8" t="s">
        <v>31</v>
      </c>
      <c r="G15" s="6">
        <v>1</v>
      </c>
      <c r="H15" s="11">
        <v>3601</v>
      </c>
      <c r="I15" s="11">
        <v>697</v>
      </c>
      <c r="J15" s="10" t="s">
        <v>20</v>
      </c>
      <c r="K15" s="53" t="s">
        <v>109</v>
      </c>
    </row>
    <row r="16" spans="1:12" s="5" customFormat="1" ht="76.5">
      <c r="A16" s="46" t="s">
        <v>71</v>
      </c>
      <c r="B16" s="3">
        <v>45314</v>
      </c>
      <c r="C16" s="15" t="s">
        <v>14</v>
      </c>
      <c r="D16" s="17" t="s">
        <v>121</v>
      </c>
      <c r="E16" s="29" t="s">
        <v>64</v>
      </c>
      <c r="F16" s="8" t="s">
        <v>5</v>
      </c>
      <c r="G16" s="6">
        <v>1</v>
      </c>
      <c r="H16" s="11">
        <v>3601</v>
      </c>
      <c r="I16" s="11">
        <v>697</v>
      </c>
      <c r="J16" s="10" t="s">
        <v>20</v>
      </c>
      <c r="K16" s="53" t="s">
        <v>109</v>
      </c>
    </row>
    <row r="17" spans="1:12" ht="63.75">
      <c r="A17" s="46" t="s">
        <v>72</v>
      </c>
      <c r="B17" s="3">
        <v>45478</v>
      </c>
      <c r="C17" s="15" t="s">
        <v>17</v>
      </c>
      <c r="D17" s="5" t="s">
        <v>103</v>
      </c>
      <c r="E17" s="28" t="s">
        <v>69</v>
      </c>
      <c r="F17" s="8" t="s">
        <v>31</v>
      </c>
      <c r="G17" s="6">
        <v>1</v>
      </c>
      <c r="H17" s="10" t="s">
        <v>20</v>
      </c>
      <c r="I17" s="10" t="s">
        <v>20</v>
      </c>
      <c r="J17" s="10">
        <v>697</v>
      </c>
      <c r="K17" s="53" t="s">
        <v>109</v>
      </c>
      <c r="L17" s="2"/>
    </row>
    <row r="18" spans="1:12" ht="38.25">
      <c r="A18" s="46" t="s">
        <v>73</v>
      </c>
      <c r="B18" s="3">
        <v>45478</v>
      </c>
      <c r="C18" s="15" t="s">
        <v>18</v>
      </c>
      <c r="D18" s="5" t="s">
        <v>104</v>
      </c>
      <c r="E18" s="28" t="s">
        <v>69</v>
      </c>
      <c r="F18" s="8" t="s">
        <v>31</v>
      </c>
      <c r="G18" s="6">
        <v>1</v>
      </c>
      <c r="H18" s="10" t="s">
        <v>20</v>
      </c>
      <c r="I18" s="10" t="s">
        <v>20</v>
      </c>
      <c r="J18" s="10">
        <v>697</v>
      </c>
      <c r="K18" s="53" t="s">
        <v>109</v>
      </c>
      <c r="L18" s="2"/>
    </row>
    <row r="19" spans="1:12" ht="38.25">
      <c r="A19" s="46" t="s">
        <v>74</v>
      </c>
      <c r="B19" s="3">
        <v>45478</v>
      </c>
      <c r="C19" s="15" t="s">
        <v>117</v>
      </c>
      <c r="D19" s="17" t="s">
        <v>120</v>
      </c>
      <c r="E19" s="28" t="s">
        <v>73</v>
      </c>
      <c r="F19" s="8" t="s">
        <v>31</v>
      </c>
      <c r="G19" s="6">
        <v>1</v>
      </c>
      <c r="H19" s="10" t="s">
        <v>20</v>
      </c>
      <c r="I19" s="10" t="s">
        <v>20</v>
      </c>
      <c r="J19" s="10">
        <v>697</v>
      </c>
      <c r="K19" s="53" t="s">
        <v>109</v>
      </c>
      <c r="L19" s="2"/>
    </row>
    <row r="20" spans="1:12" ht="63.75">
      <c r="A20" s="46" t="s">
        <v>75</v>
      </c>
      <c r="B20" s="3">
        <v>45478</v>
      </c>
      <c r="C20" s="15" t="s">
        <v>19</v>
      </c>
      <c r="D20" s="5" t="s">
        <v>111</v>
      </c>
      <c r="E20" s="28" t="s">
        <v>69</v>
      </c>
      <c r="F20" s="8" t="s">
        <v>31</v>
      </c>
      <c r="G20" s="6">
        <v>2</v>
      </c>
      <c r="H20" s="10" t="s">
        <v>20</v>
      </c>
      <c r="I20" s="10" t="s">
        <v>20</v>
      </c>
      <c r="J20" s="10">
        <v>697</v>
      </c>
      <c r="K20" s="53" t="s">
        <v>109</v>
      </c>
      <c r="L20" s="2"/>
    </row>
    <row r="21" spans="1:12" ht="25.5">
      <c r="A21" s="46" t="s">
        <v>76</v>
      </c>
      <c r="B21" s="3">
        <v>45478</v>
      </c>
      <c r="C21" s="15" t="s">
        <v>24</v>
      </c>
      <c r="D21" s="5" t="s">
        <v>107</v>
      </c>
      <c r="E21" s="28" t="s">
        <v>69</v>
      </c>
      <c r="F21" s="8" t="s">
        <v>31</v>
      </c>
      <c r="G21" s="6">
        <v>1</v>
      </c>
      <c r="H21" s="10" t="s">
        <v>20</v>
      </c>
      <c r="I21" s="10" t="s">
        <v>20</v>
      </c>
      <c r="J21" s="10">
        <v>697</v>
      </c>
      <c r="K21" s="53" t="s">
        <v>109</v>
      </c>
      <c r="L21" s="2"/>
    </row>
    <row r="22" spans="1:12" ht="38.25">
      <c r="A22" s="46" t="s">
        <v>77</v>
      </c>
      <c r="B22" s="3">
        <v>45478</v>
      </c>
      <c r="C22" s="15" t="s">
        <v>105</v>
      </c>
      <c r="D22" s="17" t="s">
        <v>106</v>
      </c>
      <c r="E22" s="7" t="s">
        <v>11</v>
      </c>
      <c r="F22" s="8" t="s">
        <v>31</v>
      </c>
      <c r="G22" s="6">
        <v>1</v>
      </c>
      <c r="H22" s="10" t="s">
        <v>20</v>
      </c>
      <c r="I22" s="10" t="s">
        <v>20</v>
      </c>
      <c r="J22" s="10">
        <v>697</v>
      </c>
      <c r="K22" s="53" t="s">
        <v>109</v>
      </c>
      <c r="L22" s="2"/>
    </row>
    <row r="23" spans="1:12" ht="127.5">
      <c r="A23" s="46" t="s">
        <v>78</v>
      </c>
      <c r="B23" s="3">
        <v>45478</v>
      </c>
      <c r="C23" s="15" t="s">
        <v>27</v>
      </c>
      <c r="D23" s="17" t="s">
        <v>123</v>
      </c>
      <c r="E23" s="28" t="s">
        <v>116</v>
      </c>
      <c r="F23" s="8" t="s">
        <v>31</v>
      </c>
      <c r="G23" s="6">
        <v>3</v>
      </c>
      <c r="H23" s="10">
        <v>3601</v>
      </c>
      <c r="I23" s="10">
        <v>3601</v>
      </c>
      <c r="J23" s="10">
        <v>697</v>
      </c>
      <c r="K23" s="53" t="s">
        <v>109</v>
      </c>
      <c r="L23" s="2"/>
    </row>
    <row r="24" spans="1:12" ht="165.75">
      <c r="A24" s="46" t="s">
        <v>79</v>
      </c>
      <c r="B24" s="3">
        <v>45478</v>
      </c>
      <c r="C24" s="15" t="s">
        <v>28</v>
      </c>
      <c r="D24" s="17" t="s">
        <v>124</v>
      </c>
      <c r="E24" s="28" t="s">
        <v>69</v>
      </c>
      <c r="F24" s="8" t="s">
        <v>31</v>
      </c>
      <c r="G24" s="6">
        <v>4</v>
      </c>
      <c r="H24" s="10">
        <v>2801</v>
      </c>
      <c r="I24" s="10">
        <v>2836</v>
      </c>
      <c r="J24" s="10">
        <v>697</v>
      </c>
      <c r="K24" s="53" t="s">
        <v>110</v>
      </c>
      <c r="L24" s="2"/>
    </row>
    <row r="25" spans="1:12" ht="63.75">
      <c r="A25" s="47" t="s">
        <v>118</v>
      </c>
      <c r="B25" s="48">
        <v>45569</v>
      </c>
      <c r="C25" s="15" t="s">
        <v>119</v>
      </c>
      <c r="D25" s="17" t="s">
        <v>122</v>
      </c>
      <c r="E25" s="7" t="s">
        <v>75</v>
      </c>
      <c r="F25" s="6" t="s">
        <v>5</v>
      </c>
      <c r="G25" s="6">
        <v>1</v>
      </c>
      <c r="H25" s="55">
        <v>3601</v>
      </c>
      <c r="I25" s="10">
        <v>697</v>
      </c>
      <c r="J25" s="10" t="s">
        <v>20</v>
      </c>
      <c r="K25" s="56" t="s">
        <v>110</v>
      </c>
    </row>
  </sheetData>
  <dataValidations count="2">
    <dataValidation type="list" allowBlank="1" showInputMessage="1" showErrorMessage="1" sqref="F9:F25" xr:uid="{E6E5E9F7-E524-4707-AD5E-E408876E0667}">
      <formula1>"Pass,Failed"</formula1>
    </dataValidation>
    <dataValidation type="list" allowBlank="1" showInputMessage="1" showErrorMessage="1" sqref="K9:K25" xr:uid="{366649CF-66C0-479A-BF37-4A37A768113A}">
      <formula1>"Mandatory, Optional"</formula1>
    </dataValidation>
  </dataValidations>
  <pageMargins left="0.25" right="0.25" top="0.75" bottom="0.75" header="0.3" footer="0.3"/>
  <pageSetup paperSize="9" scale="68" fitToHeight="0" orientation="landscape" horizontalDpi="0" verticalDpi="0" r:id="rId1"/>
  <headerFooter scaleWithDoc="0">
    <oddHeader>&amp;LTest Report&amp;CE-Commerce Customs System (e-CCS)&amp;RSOFTWARE_HOUSE_NAME</oddHeader>
    <oddFooter>&amp;L&amp;9Version 1.3&amp;C&amp;9Document Submission Channel
tinnakrit_ng@customs.go.th&amp;R&amp;9Page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F8AF6-04EB-4381-9415-5B24752C1E7B}">
  <sheetPr>
    <pageSetUpPr fitToPage="1"/>
  </sheetPr>
  <dimension ref="A1:E30"/>
  <sheetViews>
    <sheetView topLeftCell="A4" zoomScaleNormal="100" zoomScaleSheetLayoutView="100" workbookViewId="0">
      <selection activeCell="I24" sqref="I24"/>
    </sheetView>
  </sheetViews>
  <sheetFormatPr defaultRowHeight="12.75"/>
  <cols>
    <col min="1" max="1" width="10.85546875" style="40" bestFit="1" customWidth="1"/>
    <col min="2" max="2" width="34" style="40" bestFit="1" customWidth="1"/>
    <col min="3" max="3" width="12.85546875" style="40" customWidth="1"/>
    <col min="4" max="4" width="14" style="40" customWidth="1"/>
    <col min="5" max="5" width="10.5703125" style="42" customWidth="1"/>
    <col min="6" max="16384" width="9.140625" style="40"/>
  </cols>
  <sheetData>
    <row r="1" spans="1:5">
      <c r="A1" s="38" t="s">
        <v>35</v>
      </c>
    </row>
    <row r="2" spans="1:5">
      <c r="A2" s="39" t="s">
        <v>61</v>
      </c>
    </row>
    <row r="3" spans="1:5">
      <c r="A3" s="39" t="s">
        <v>62</v>
      </c>
    </row>
    <row r="5" spans="1:5" ht="25.5">
      <c r="A5" s="52" t="s">
        <v>63</v>
      </c>
      <c r="B5" s="51" t="s">
        <v>9</v>
      </c>
      <c r="C5" s="50" t="s">
        <v>34</v>
      </c>
      <c r="D5" s="50" t="s">
        <v>6</v>
      </c>
      <c r="E5" s="54" t="s">
        <v>32</v>
      </c>
    </row>
    <row r="6" spans="1:5">
      <c r="A6" s="42" t="s">
        <v>64</v>
      </c>
      <c r="B6" s="40" t="str">
        <f>VLOOKUP(Table1[[#This Row],[ID]],Scenarios[],3,FALSE)</f>
        <v>TypeF Baseline</v>
      </c>
      <c r="D6" s="43" t="str">
        <f>IFERROR(VLOOKUP(Table1[[#This Row],[Test
Case ID]],TestReport[],12,FALSE),"")</f>
        <v/>
      </c>
      <c r="E6" s="42" t="str">
        <f>IFERROR(VLOOKUP(Table1[[#This Row],[Test
Case ID]],TestReport[],13,FALSE),"N/A")</f>
        <v>N/A</v>
      </c>
    </row>
    <row r="7" spans="1:5">
      <c r="A7" s="42" t="s">
        <v>65</v>
      </c>
      <c r="B7" s="40" t="str">
        <f>VLOOKUP(Table1[[#This Row],[ID]],Scenarios[],3,FALSE)</f>
        <v>E-Seal Breaking</v>
      </c>
      <c r="D7" s="43" t="str">
        <f>IFERROR(VLOOKUP(Table1[[#This Row],[Test
Case ID]],TestReport[],12,FALSE),"")</f>
        <v/>
      </c>
      <c r="E7" s="42" t="str">
        <f>IFERROR(VLOOKUP(Table1[[#This Row],[Test
Case ID]],TestReport[],13,FALSE),"N/A")</f>
        <v>N/A</v>
      </c>
    </row>
    <row r="8" spans="1:5">
      <c r="A8" s="42" t="s">
        <v>66</v>
      </c>
      <c r="B8" s="40" t="str">
        <f>VLOOKUP(Table1[[#This Row],[ID]],Scenarios[],3,FALSE)</f>
        <v>Multiple ZXs per TypeF</v>
      </c>
      <c r="D8" s="43" t="str">
        <f>IFERROR(VLOOKUP(Table1[[#This Row],[Test
Case ID]],TestReport[],12,FALSE),"")</f>
        <v/>
      </c>
      <c r="E8" s="42" t="str">
        <f>IFERROR(VLOOKUP(Table1[[#This Row],[Test
Case ID]],TestReport[],13,FALSE),"N/A")</f>
        <v>N/A</v>
      </c>
    </row>
    <row r="9" spans="1:5">
      <c r="A9" s="42" t="s">
        <v>67</v>
      </c>
      <c r="B9" s="40" t="str">
        <f>VLOOKUP(Table1[[#This Row],[ID]],Scenarios[],3,FALSE)</f>
        <v>Multiple TypeFs per ZX</v>
      </c>
      <c r="D9" s="43" t="str">
        <f>IFERROR(VLOOKUP(Table1[[#This Row],[Test
Case ID]],TestReport[],12,FALSE),"")</f>
        <v/>
      </c>
      <c r="E9" s="42" t="str">
        <f>IFERROR(VLOOKUP(Table1[[#This Row],[Test
Case ID]],TestReport[],13,FALSE),"N/A")</f>
        <v>N/A</v>
      </c>
    </row>
    <row r="10" spans="1:5">
      <c r="A10" s="42" t="s">
        <v>68</v>
      </c>
      <c r="B10" s="40" t="str">
        <f>VLOOKUP(Table1[[#This Row],[ID]],Scenarios[],3,FALSE)</f>
        <v>TypeF Sea Mode with RED Line</v>
      </c>
      <c r="D10" s="43" t="str">
        <f>IFERROR(VLOOKUP(Table1[[#This Row],[Test
Case ID]],TestReport[],12,FALSE),"")</f>
        <v/>
      </c>
      <c r="E10" s="42" t="str">
        <f>IFERROR(VLOOKUP(Table1[[#This Row],[Test
Case ID]],TestReport[],13,FALSE),"N/A")</f>
        <v>N/A</v>
      </c>
    </row>
    <row r="11" spans="1:5">
      <c r="A11" s="42" t="s">
        <v>69</v>
      </c>
      <c r="B11" s="40" t="str">
        <f>VLOOKUP(Table1[[#This Row],[ID]],Scenarios[],3,FALSE)</f>
        <v>Short TypeF</v>
      </c>
      <c r="D11" s="43" t="str">
        <f>IFERROR(VLOOKUP(Table1[[#This Row],[Test
Case ID]],TestReport[],12,FALSE),"")</f>
        <v/>
      </c>
      <c r="E11" s="42" t="str">
        <f>IFERROR(VLOOKUP(Table1[[#This Row],[Test
Case ID]],TestReport[],13,FALSE),"N/A")</f>
        <v>N/A</v>
      </c>
    </row>
    <row r="12" spans="1:5">
      <c r="A12" s="42" t="s">
        <v>70</v>
      </c>
      <c r="B12" s="40" t="str">
        <f>VLOOKUP(Table1[[#This Row],[ID]],Scenarios[],3,FALSE)</f>
        <v>TypeF Canceling (Success)</v>
      </c>
      <c r="D12" s="43" t="str">
        <f>IFERROR(VLOOKUP(Table1[[#This Row],[Test
Case ID]],TestReport[],12,FALSE),"")</f>
        <v/>
      </c>
      <c r="E12" s="42" t="str">
        <f>IFERROR(VLOOKUP(Table1[[#This Row],[Test
Case ID]],TestReport[],13,FALSE),"N/A")</f>
        <v>N/A</v>
      </c>
    </row>
    <row r="13" spans="1:5">
      <c r="A13" s="42" t="s">
        <v>71</v>
      </c>
      <c r="B13" s="40" t="str">
        <f>VLOOKUP(Table1[[#This Row],[ID]],Scenarios[],3,FALSE)</f>
        <v>TypeF Canceling (Failed)</v>
      </c>
      <c r="D13" s="43" t="str">
        <f>IFERROR(VLOOKUP(Table1[[#This Row],[Test
Case ID]],TestReport[],12,FALSE),"")</f>
        <v/>
      </c>
      <c r="E13" s="42" t="str">
        <f>IFERROR(VLOOKUP(Table1[[#This Row],[Test
Case ID]],TestReport[],13,FALSE),"N/A")</f>
        <v>N/A</v>
      </c>
    </row>
    <row r="14" spans="1:5">
      <c r="A14" s="42" t="s">
        <v>72</v>
      </c>
      <c r="B14" s="40" t="str">
        <f>VLOOKUP(Table1[[#This Row],[ID]],Scenarios[],3,FALSE)</f>
        <v>TypeI CAT2</v>
      </c>
      <c r="D14" s="43" t="str">
        <f>IFERROR(VLOOKUP(Table1[[#This Row],[Test
Case ID]],TestReport[],12,FALSE),"")</f>
        <v/>
      </c>
      <c r="E14" s="42" t="str">
        <f>IFERROR(VLOOKUP(Table1[[#This Row],[Test
Case ID]],TestReport[],13,FALSE),"N/A")</f>
        <v>N/A</v>
      </c>
    </row>
    <row r="15" spans="1:5">
      <c r="A15" s="42" t="s">
        <v>73</v>
      </c>
      <c r="B15" s="40" t="str">
        <f>VLOOKUP(Table1[[#This Row],[ID]],Scenarios[],3,FALSE)</f>
        <v>TypeI CAT3</v>
      </c>
      <c r="D15" s="43" t="str">
        <f>IFERROR(VLOOKUP(Table1[[#This Row],[Test
Case ID]],TestReport[],12,FALSE),"")</f>
        <v/>
      </c>
      <c r="E15" s="42" t="str">
        <f>IFERROR(VLOOKUP(Table1[[#This Row],[Test
Case ID]],TestReport[],13,FALSE),"N/A")</f>
        <v>N/A</v>
      </c>
    </row>
    <row r="16" spans="1:5">
      <c r="A16" s="42" t="s">
        <v>74</v>
      </c>
      <c r="B16" s="40" t="str">
        <f>VLOOKUP(Table1[[#This Row],[ID]],Scenarios[],3,FALSE)</f>
        <v>Short TypeI (Success)</v>
      </c>
      <c r="D16" s="43" t="str">
        <f>IFERROR(VLOOKUP(Table1[[#This Row],[Test
Case ID]],TestReport[],12,FALSE),"")</f>
        <v/>
      </c>
      <c r="E16" s="42" t="str">
        <f>IFERROR(VLOOKUP(Table1[[#This Row],[Test
Case ID]],TestReport[],13,FALSE),"N/A")</f>
        <v>N/A</v>
      </c>
    </row>
    <row r="17" spans="1:5">
      <c r="A17" s="42" t="s">
        <v>75</v>
      </c>
      <c r="B17" s="40" t="str">
        <f>VLOOKUP(Table1[[#This Row],[ID]],Scenarios[],3,FALSE)</f>
        <v>TypeI CAT4</v>
      </c>
      <c r="D17" s="43" t="str">
        <f>IFERROR(VLOOKUP(Table1[[#This Row],[Test
Case ID]],TestReport[],12,FALSE),"")</f>
        <v/>
      </c>
      <c r="E17" s="42" t="str">
        <f>IFERROR(VLOOKUP(Table1[[#This Row],[Test
Case ID]],TestReport[],13,FALSE),"N/A")</f>
        <v>N/A</v>
      </c>
    </row>
    <row r="18" spans="1:5">
      <c r="A18" s="42" t="s">
        <v>76</v>
      </c>
      <c r="B18" s="40" t="str">
        <f>VLOOKUP(Table1[[#This Row],[ID]],Scenarios[],3,FALSE)</f>
        <v>Destroy Goods (ZV)</v>
      </c>
      <c r="D18" s="43" t="str">
        <f>IFERROR(VLOOKUP(Table1[[#This Row],[Test
Case ID]],TestReport[],12,FALSE),"")</f>
        <v/>
      </c>
      <c r="E18" s="42" t="str">
        <f>IFERROR(VLOOKUP(Table1[[#This Row],[Test
Case ID]],TestReport[],13,FALSE),"N/A")</f>
        <v>N/A</v>
      </c>
    </row>
    <row r="19" spans="1:5">
      <c r="A19" s="42" t="s">
        <v>77</v>
      </c>
      <c r="B19" s="40" t="str">
        <f>VLOOKUP(Table1[[#This Row],[ID]],Scenarios[],3,FALSE)</f>
        <v>Domestic Import (ZU)</v>
      </c>
      <c r="D19" s="43" t="str">
        <f>IFERROR(VLOOKUP(Table1[[#This Row],[Test
Case ID]],TestReport[],12,FALSE),"")</f>
        <v/>
      </c>
      <c r="E19" s="42" t="str">
        <f>IFERROR(VLOOKUP(Table1[[#This Row],[Test
Case ID]],TestReport[],13,FALSE),"N/A")</f>
        <v>N/A</v>
      </c>
    </row>
    <row r="20" spans="1:5">
      <c r="A20" s="42" t="s">
        <v>78</v>
      </c>
      <c r="B20" s="40" t="str">
        <f>VLOOKUP(Table1[[#This Row],[ID]],Scenarios[],3,FALSE)</f>
        <v>TypeE Baseline</v>
      </c>
      <c r="D20" s="43" t="str">
        <f>IFERROR(VLOOKUP(Table1[[#This Row],[Test
Case ID]],TestReport[],12,FALSE),"")</f>
        <v/>
      </c>
      <c r="E20" s="42" t="str">
        <f>IFERROR(VLOOKUP(Table1[[#This Row],[Test
Case ID]],TestReport[],13,FALSE),"N/A")</f>
        <v>N/A</v>
      </c>
    </row>
    <row r="21" spans="1:5">
      <c r="A21" s="42" t="s">
        <v>79</v>
      </c>
      <c r="B21" s="40" t="str">
        <f>VLOOKUP(Table1[[#This Row],[ID]],Scenarios[],3,FALSE)</f>
        <v>TypeE Sea Mode</v>
      </c>
      <c r="D21" s="43" t="str">
        <f>IFERROR(VLOOKUP(Table1[[#This Row],[Test
Case ID]],TestReport[],12,FALSE),"")</f>
        <v/>
      </c>
      <c r="E21" s="42" t="str">
        <f>IFERROR(VLOOKUP(Table1[[#This Row],[Test
Case ID]],TestReport[],13,FALSE),"N/A")</f>
        <v>N/A</v>
      </c>
    </row>
    <row r="23" spans="1:5">
      <c r="A23" s="41" t="s">
        <v>46</v>
      </c>
      <c r="B23" s="40" t="s">
        <v>45</v>
      </c>
      <c r="C23" s="42" t="s">
        <v>44</v>
      </c>
      <c r="D23" s="44"/>
    </row>
    <row r="24" spans="1:5">
      <c r="A24" s="41" t="s">
        <v>48</v>
      </c>
      <c r="B24" s="40" t="s">
        <v>47</v>
      </c>
      <c r="C24" s="42" t="s">
        <v>44</v>
      </c>
      <c r="D24" s="45"/>
    </row>
    <row r="25" spans="1:5">
      <c r="A25" s="41" t="s">
        <v>50</v>
      </c>
      <c r="B25" s="40" t="s">
        <v>49</v>
      </c>
      <c r="C25" s="42" t="s">
        <v>44</v>
      </c>
      <c r="D25" s="45"/>
    </row>
    <row r="26" spans="1:5">
      <c r="A26" s="41" t="s">
        <v>51</v>
      </c>
      <c r="B26" s="40" t="s">
        <v>56</v>
      </c>
      <c r="C26" s="42" t="s">
        <v>44</v>
      </c>
      <c r="D26" s="44"/>
    </row>
    <row r="27" spans="1:5">
      <c r="A27" s="41" t="s">
        <v>52</v>
      </c>
      <c r="B27" s="40" t="s">
        <v>57</v>
      </c>
      <c r="C27" s="42" t="s">
        <v>44</v>
      </c>
      <c r="D27" s="44"/>
    </row>
    <row r="28" spans="1:5">
      <c r="A28" s="41" t="s">
        <v>53</v>
      </c>
      <c r="B28" s="40" t="s">
        <v>58</v>
      </c>
      <c r="C28" s="42" t="s">
        <v>44</v>
      </c>
      <c r="D28" s="44"/>
    </row>
    <row r="29" spans="1:5">
      <c r="A29" s="41" t="s">
        <v>54</v>
      </c>
      <c r="B29" s="40" t="s">
        <v>59</v>
      </c>
      <c r="C29" s="42" t="s">
        <v>44</v>
      </c>
      <c r="D29" s="44"/>
    </row>
    <row r="30" spans="1:5">
      <c r="A30" s="41" t="s">
        <v>55</v>
      </c>
      <c r="B30" s="40" t="s">
        <v>60</v>
      </c>
      <c r="C30" s="42" t="s">
        <v>44</v>
      </c>
      <c r="D30" s="44"/>
    </row>
  </sheetData>
  <pageMargins left="0.7" right="0.7" top="0.75" bottom="0.75" header="0.3" footer="0.3"/>
  <pageSetup paperSize="9" fitToHeight="0" orientation="portrait" horizontalDpi="0" verticalDpi="0" r:id="rId1"/>
  <headerFooter scaleWithDoc="0">
    <oddHeader>&amp;LTest Report&amp;CE-Commerce Customs System (e-CCS)&amp;RSOFTWARE_HOUSE_NAME</oddHeader>
    <oddFooter>&amp;L&amp;9Version 1.3&amp;C&amp;9Document Submission Channel
tinnakrit_ng@customs.go.th&amp;R&amp;9Page &amp;P of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3CF9B-2A87-4B99-BFC4-8FC149CA076C}">
  <sheetPr>
    <pageSetUpPr fitToPage="1"/>
  </sheetPr>
  <dimension ref="A1:Q14"/>
  <sheetViews>
    <sheetView zoomScaleNormal="100" workbookViewId="0">
      <selection activeCell="E15" sqref="E15"/>
    </sheetView>
  </sheetViews>
  <sheetFormatPr defaultColWidth="9" defaultRowHeight="15"/>
  <cols>
    <col min="1" max="1" width="14.85546875" style="20" bestFit="1" customWidth="1"/>
    <col min="2" max="2" width="27.42578125" style="18" customWidth="1"/>
    <col min="3" max="3" width="19.5703125" style="32" customWidth="1"/>
    <col min="4" max="4" width="11.7109375" style="20" customWidth="1"/>
    <col min="5" max="5" width="31.7109375" style="20" bestFit="1" customWidth="1"/>
    <col min="6" max="6" width="13.85546875" style="20" customWidth="1"/>
    <col min="7" max="7" width="14.5703125" style="20" customWidth="1"/>
    <col min="8" max="8" width="10.28515625" style="21" bestFit="1" customWidth="1"/>
    <col min="9" max="9" width="16.5703125" customWidth="1"/>
    <col min="10" max="10" width="9.140625"/>
    <col min="11" max="11" width="11.7109375" style="24" customWidth="1"/>
    <col min="12" max="12" width="16" style="24" customWidth="1"/>
    <col min="13" max="13" width="11.7109375" style="24" customWidth="1"/>
    <col min="14" max="14" width="44.140625" style="25" customWidth="1"/>
    <col min="15" max="16" width="9.140625"/>
    <col min="17" max="17" width="11.42578125" style="19" customWidth="1"/>
    <col min="18" max="16384" width="9" style="18"/>
  </cols>
  <sheetData>
    <row r="1" spans="1:17">
      <c r="A1" s="38" t="s">
        <v>35</v>
      </c>
    </row>
    <row r="2" spans="1:17">
      <c r="A2" s="32" t="s">
        <v>40</v>
      </c>
    </row>
    <row r="3" spans="1:17">
      <c r="A3" s="32" t="s">
        <v>41</v>
      </c>
    </row>
    <row r="4" spans="1:17">
      <c r="A4" s="32" t="s">
        <v>42</v>
      </c>
    </row>
    <row r="5" spans="1:17">
      <c r="A5" s="32" t="s">
        <v>43</v>
      </c>
    </row>
    <row r="6" spans="1:17">
      <c r="A6" s="32" t="s">
        <v>95</v>
      </c>
    </row>
    <row r="8" spans="1:17" s="2" customFormat="1" ht="25.5">
      <c r="A8" s="6" t="s">
        <v>29</v>
      </c>
      <c r="B8" s="6" t="s">
        <v>30</v>
      </c>
      <c r="C8" s="6" t="s">
        <v>9</v>
      </c>
      <c r="D8" s="5" t="s">
        <v>3</v>
      </c>
      <c r="E8" s="5" t="s">
        <v>8</v>
      </c>
      <c r="F8" s="5" t="s">
        <v>7</v>
      </c>
      <c r="G8" s="5" t="s">
        <v>0</v>
      </c>
      <c r="H8" s="22" t="s">
        <v>1</v>
      </c>
      <c r="I8" s="26" t="s">
        <v>22</v>
      </c>
      <c r="J8" s="26" t="s">
        <v>2</v>
      </c>
      <c r="K8" s="26" t="s">
        <v>4</v>
      </c>
      <c r="L8" s="14" t="s">
        <v>6</v>
      </c>
      <c r="M8" s="5" t="s">
        <v>32</v>
      </c>
      <c r="N8" s="5" t="s">
        <v>33</v>
      </c>
    </row>
    <row r="9" spans="1:17" ht="12.75">
      <c r="A9" s="20" t="s">
        <v>84</v>
      </c>
      <c r="B9" s="18" t="s">
        <v>82</v>
      </c>
      <c r="C9" s="32" t="s">
        <v>12</v>
      </c>
      <c r="D9" s="20" t="s">
        <v>31</v>
      </c>
      <c r="E9" s="32" t="s">
        <v>96</v>
      </c>
      <c r="G9" s="23"/>
      <c r="I9" s="24"/>
      <c r="J9" s="24"/>
      <c r="L9" s="19">
        <v>45314</v>
      </c>
      <c r="M9" s="34" t="s">
        <v>94</v>
      </c>
      <c r="N9" s="24"/>
      <c r="O9" s="18"/>
      <c r="P9" s="18"/>
      <c r="Q9" s="18"/>
    </row>
    <row r="10" spans="1:17">
      <c r="A10" s="20" t="s">
        <v>83</v>
      </c>
      <c r="B10" s="18" t="s">
        <v>85</v>
      </c>
      <c r="C10" s="32" t="s">
        <v>12</v>
      </c>
      <c r="D10" s="20" t="s">
        <v>31</v>
      </c>
      <c r="E10" s="32" t="s">
        <v>90</v>
      </c>
      <c r="G10" s="23"/>
      <c r="I10" s="24"/>
      <c r="J10" s="24"/>
      <c r="L10" s="19"/>
      <c r="M10" s="34" t="s">
        <v>31</v>
      </c>
      <c r="N10" s="24"/>
    </row>
    <row r="11" spans="1:17">
      <c r="A11" s="20" t="s">
        <v>86</v>
      </c>
      <c r="B11" s="18" t="s">
        <v>82</v>
      </c>
      <c r="C11" s="32" t="s">
        <v>26</v>
      </c>
      <c r="D11" s="20" t="s">
        <v>31</v>
      </c>
      <c r="E11" s="32" t="s">
        <v>97</v>
      </c>
      <c r="G11" s="23"/>
      <c r="I11" s="24"/>
      <c r="J11" s="24"/>
      <c r="L11" s="19"/>
      <c r="M11" s="34" t="s">
        <v>94</v>
      </c>
      <c r="N11" s="24"/>
    </row>
    <row r="12" spans="1:17">
      <c r="A12" s="20" t="s">
        <v>87</v>
      </c>
      <c r="B12" s="18" t="s">
        <v>88</v>
      </c>
      <c r="C12" s="32" t="s">
        <v>26</v>
      </c>
      <c r="D12" s="20" t="s">
        <v>31</v>
      </c>
      <c r="E12" s="32" t="s">
        <v>98</v>
      </c>
      <c r="G12" s="23"/>
      <c r="I12" s="24"/>
      <c r="J12" s="24"/>
      <c r="L12" s="19"/>
      <c r="M12" s="34" t="s">
        <v>94</v>
      </c>
      <c r="N12" s="24"/>
    </row>
    <row r="13" spans="1:17">
      <c r="A13" s="20" t="s">
        <v>89</v>
      </c>
      <c r="B13" s="18" t="s">
        <v>92</v>
      </c>
      <c r="C13" s="32" t="s">
        <v>26</v>
      </c>
      <c r="D13" s="20" t="s">
        <v>31</v>
      </c>
      <c r="E13" s="32" t="s">
        <v>91</v>
      </c>
      <c r="G13" s="23"/>
      <c r="I13" s="24"/>
      <c r="J13" s="24"/>
      <c r="L13" s="19"/>
      <c r="M13" s="34" t="s">
        <v>94</v>
      </c>
      <c r="N13" s="24"/>
    </row>
    <row r="14" spans="1:17">
      <c r="A14" s="20" t="s">
        <v>93</v>
      </c>
      <c r="B14" s="18" t="s">
        <v>85</v>
      </c>
      <c r="C14" s="32" t="s">
        <v>26</v>
      </c>
      <c r="D14" s="20" t="s">
        <v>31</v>
      </c>
      <c r="E14" s="32" t="s">
        <v>99</v>
      </c>
      <c r="G14" s="23"/>
      <c r="I14" s="24"/>
      <c r="J14" s="24"/>
      <c r="L14" s="19"/>
      <c r="M14" s="34" t="s">
        <v>31</v>
      </c>
      <c r="N14" s="24"/>
    </row>
  </sheetData>
  <dataValidations count="2">
    <dataValidation type="list" allowBlank="1" showInputMessage="1" showErrorMessage="1" sqref="D9:D14" xr:uid="{3C28C340-4D1C-4DCC-9B73-780439EDCFB6}">
      <formula1>"Pass,Failed"</formula1>
    </dataValidation>
    <dataValidation type="list" allowBlank="1" showInputMessage="1" showErrorMessage="1" sqref="M9:M14" xr:uid="{41ABA53F-45E9-4F41-9538-558FC9DF41E1}">
      <formula1>"Pass, Failed, Pending, Continue, Cancel"</formula1>
    </dataValidation>
  </dataValidations>
  <pageMargins left="0.25" right="0.25" top="0.75" bottom="0.75" header="0.3" footer="0.3"/>
  <pageSetup paperSize="8" scale="81" fitToHeight="0" orientation="landscape" horizontalDpi="0" verticalDpi="0" r:id="rId1"/>
  <headerFooter>
    <oddHeader>&amp;LTest Report&amp;CE-Commerce Customs System (e-CCS)&amp;RSOFTWARE_HOUSE_NAME</oddHeader>
    <oddFooter>&amp;L&amp;9Version 1.3&amp;C&amp;9Document Submission Channel
tinnakrit_ng@customs.go.th&amp;R&amp;9Page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Scenarios</vt:lpstr>
      <vt:lpstr>Verification</vt:lpstr>
      <vt:lpstr>Test Report</vt:lpstr>
      <vt:lpstr>Verification!Print_Area</vt:lpstr>
      <vt:lpstr>Scenarios!Print_Titles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108895</dc:creator>
  <cp:lastModifiedBy>108895</cp:lastModifiedBy>
  <cp:lastPrinted>2024-09-30T04:12:08Z</cp:lastPrinted>
  <dcterms:created xsi:type="dcterms:W3CDTF">2023-09-14T06:43:05Z</dcterms:created>
  <dcterms:modified xsi:type="dcterms:W3CDTF">2024-10-04T07:03:26Z</dcterms:modified>
</cp:coreProperties>
</file>